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予選結果E組" sheetId="1" r:id="rId1"/>
  </sheets>
  <definedNames>
    <definedName name="_xlnm.Print_Area" localSheetId="0">'予選結果E組'!$A$1:$AQ$68</definedName>
  </definedNames>
  <calcPr fullCalcOnLoad="1"/>
</workbook>
</file>

<file path=xl/sharedStrings.xml><?xml version="1.0" encoding="utf-8"?>
<sst xmlns="http://schemas.openxmlformats.org/spreadsheetml/2006/main" count="81" uniqueCount="50">
  <si>
    <t>組</t>
  </si>
  <si>
    <t>会場</t>
  </si>
  <si>
    <t>勝点</t>
  </si>
  <si>
    <t>得点</t>
  </si>
  <si>
    <t>失点</t>
  </si>
  <si>
    <t>得失差</t>
  </si>
  <si>
    <t>順位</t>
  </si>
  <si>
    <t/>
  </si>
  <si>
    <t>１位</t>
  </si>
  <si>
    <t>勝点</t>
  </si>
  <si>
    <t>得点</t>
  </si>
  <si>
    <t>得失</t>
  </si>
  <si>
    <t>２位</t>
  </si>
  <si>
    <t>３位</t>
  </si>
  <si>
    <t>①</t>
  </si>
  <si>
    <t>９：００</t>
  </si>
  <si>
    <t>②</t>
  </si>
  <si>
    <t>③</t>
  </si>
  <si>
    <t>④</t>
  </si>
  <si>
    <t>⑤</t>
  </si>
  <si>
    <t>⑥</t>
  </si>
  <si>
    <t>⑦</t>
  </si>
  <si>
    <t>①</t>
  </si>
  <si>
    <t>②</t>
  </si>
  <si>
    <t>副　審</t>
  </si>
  <si>
    <t>ＦＣ国府</t>
  </si>
  <si>
    <t>堤ヶ岡ＳＣ</t>
  </si>
  <si>
    <t>里見･里東</t>
  </si>
  <si>
    <t>中居・大類U10</t>
  </si>
  <si>
    <t>ＦＣ片岡</t>
  </si>
  <si>
    <t>E</t>
  </si>
  <si>
    <t>【１０月１７日（土）】</t>
  </si>
  <si>
    <t>９：５０</t>
  </si>
  <si>
    <t>１０：４０</t>
  </si>
  <si>
    <t>１１：３０</t>
  </si>
  <si>
    <t>１２：２０</t>
  </si>
  <si>
    <t>１３：１０</t>
  </si>
  <si>
    <t>１４：００</t>
  </si>
  <si>
    <t>【１０月１８日（日）】</t>
  </si>
  <si>
    <t>主審･４審</t>
  </si>
  <si>
    <t>審   判</t>
  </si>
  <si>
    <t>E組</t>
  </si>
  <si>
    <t>国府小グラウンド</t>
  </si>
  <si>
    <t>１．試合時間　１５分-５分-１５分</t>
  </si>
  <si>
    <t>２．勝ち点は、勝ち＝３、引き分け＝１、負け＝０　とする</t>
  </si>
  <si>
    <t>３．リーグ戦順位は、勝ち点による。勝ち点同数の場合は得失点差、得点数、抽選の順で決する。</t>
  </si>
  <si>
    <t>Ｅ</t>
  </si>
  <si>
    <t>１３：３０</t>
  </si>
  <si>
    <t>１４：２０</t>
  </si>
  <si>
    <t>１５：１０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</si>
</sst>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6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24" borderId="0" xfId="0" applyFill="1" applyAlignment="1">
      <alignment horizontal="right" vertical="center"/>
    </xf>
    <xf numFmtId="0" fontId="0" fillId="0" borderId="0" xfId="0" applyFill="1" applyBorder="1" applyAlignment="1">
      <alignment vertical="center" shrinkToFi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7" fillId="24" borderId="10" xfId="0" applyFont="1" applyFill="1" applyBorder="1" applyAlignment="1" applyProtection="1">
      <alignment horizontal="center" vertical="center" shrinkToFit="1"/>
      <protection hidden="1"/>
    </xf>
    <xf numFmtId="0" fontId="7" fillId="24" borderId="11" xfId="0" applyFont="1" applyFill="1" applyBorder="1" applyAlignment="1" applyProtection="1">
      <alignment horizontal="center" vertical="center" shrinkToFit="1"/>
      <protection hidden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vertical="center" shrinkToFit="1"/>
    </xf>
    <xf numFmtId="0" fontId="6" fillId="24" borderId="0" xfId="0" applyFont="1" applyFill="1" applyAlignment="1">
      <alignment vertical="center"/>
    </xf>
    <xf numFmtId="0" fontId="8" fillId="24" borderId="13" xfId="0" applyFont="1" applyFill="1" applyBorder="1" applyAlignment="1" applyProtection="1">
      <alignment vertical="center" shrinkToFit="1"/>
      <protection hidden="1"/>
    </xf>
    <xf numFmtId="0" fontId="0" fillId="24" borderId="0" xfId="0" applyFont="1" applyFill="1" applyAlignment="1">
      <alignment vertical="center"/>
    </xf>
    <xf numFmtId="0" fontId="6" fillId="24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 shrinkToFit="1"/>
      <protection/>
    </xf>
    <xf numFmtId="176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distributed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horizontal="left" vertical="center" shrinkToFit="1"/>
    </xf>
    <xf numFmtId="0" fontId="0" fillId="24" borderId="0" xfId="0" applyFont="1" applyFill="1" applyAlignment="1">
      <alignment vertical="center" shrinkToFit="1"/>
    </xf>
    <xf numFmtId="49" fontId="0" fillId="0" borderId="0" xfId="0" applyNumberFormat="1" applyFill="1" applyBorder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ill="1" applyBorder="1" applyAlignment="1" applyProtection="1">
      <alignment horizontal="center" vertical="center" shrinkToFit="1"/>
      <protection/>
    </xf>
    <xf numFmtId="176" fontId="0" fillId="0" borderId="15" xfId="0" applyNumberFormat="1" applyFill="1" applyBorder="1" applyAlignment="1">
      <alignment horizontal="distributed" vertical="center" shrinkToFit="1"/>
    </xf>
    <xf numFmtId="176" fontId="0" fillId="0" borderId="15" xfId="0" applyNumberFormat="1" applyFill="1" applyBorder="1" applyAlignment="1">
      <alignment vertical="center" shrinkToFit="1"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176" fontId="0" fillId="24" borderId="0" xfId="0" applyNumberFormat="1" applyFont="1" applyFill="1" applyBorder="1" applyAlignment="1">
      <alignment horizontal="center" vertical="center" shrinkToFit="1"/>
    </xf>
    <xf numFmtId="176" fontId="0" fillId="24" borderId="17" xfId="0" applyNumberFormat="1" applyFont="1" applyFill="1" applyBorder="1" applyAlignment="1">
      <alignment horizontal="center" vertical="center" shrinkToFit="1"/>
    </xf>
    <xf numFmtId="176" fontId="0" fillId="24" borderId="18" xfId="0" applyNumberFormat="1" applyFont="1" applyFill="1" applyBorder="1" applyAlignment="1">
      <alignment horizontal="center" vertical="center" shrinkToFit="1"/>
    </xf>
    <xf numFmtId="176" fontId="0" fillId="24" borderId="11" xfId="0" applyNumberFormat="1" applyFont="1" applyFill="1" applyBorder="1" applyAlignment="1">
      <alignment horizontal="center" vertical="center" shrinkToFit="1"/>
    </xf>
    <xf numFmtId="176" fontId="0" fillId="24" borderId="19" xfId="0" applyNumberFormat="1" applyFont="1" applyFill="1" applyBorder="1" applyAlignment="1">
      <alignment horizontal="center" vertical="center" shrinkToFit="1"/>
    </xf>
    <xf numFmtId="176" fontId="0" fillId="24" borderId="20" xfId="0" applyNumberFormat="1" applyFont="1" applyFill="1" applyBorder="1" applyAlignment="1">
      <alignment horizontal="center" vertical="center" shrinkToFit="1"/>
    </xf>
    <xf numFmtId="176" fontId="0" fillId="24" borderId="21" xfId="0" applyNumberFormat="1" applyFont="1" applyFill="1" applyBorder="1" applyAlignment="1">
      <alignment horizontal="center" vertical="center" shrinkToFit="1"/>
    </xf>
    <xf numFmtId="176" fontId="0" fillId="24" borderId="22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 shrinkToFit="1"/>
    </xf>
    <xf numFmtId="0" fontId="21" fillId="24" borderId="22" xfId="0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0" fontId="21" fillId="24" borderId="18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176" fontId="0" fillId="24" borderId="23" xfId="0" applyNumberFormat="1" applyFont="1" applyFill="1" applyBorder="1" applyAlignment="1">
      <alignment horizontal="center" vertical="center" shrinkToFit="1"/>
    </xf>
    <xf numFmtId="176" fontId="0" fillId="24" borderId="22" xfId="0" applyNumberFormat="1" applyFont="1" applyFill="1" applyBorder="1" applyAlignment="1">
      <alignment vertical="center"/>
    </xf>
    <xf numFmtId="176" fontId="0" fillId="24" borderId="21" xfId="0" applyNumberFormat="1" applyFont="1" applyFill="1" applyBorder="1" applyAlignment="1">
      <alignment vertical="center"/>
    </xf>
    <xf numFmtId="176" fontId="0" fillId="24" borderId="20" xfId="0" applyNumberFormat="1" applyFont="1" applyFill="1" applyBorder="1" applyAlignment="1">
      <alignment vertical="center"/>
    </xf>
    <xf numFmtId="176" fontId="0" fillId="24" borderId="0" xfId="0" applyNumberFormat="1" applyFont="1" applyFill="1" applyAlignment="1">
      <alignment vertical="center"/>
    </xf>
    <xf numFmtId="176" fontId="0" fillId="24" borderId="17" xfId="0" applyNumberFormat="1" applyFont="1" applyFill="1" applyBorder="1" applyAlignment="1">
      <alignment vertical="center"/>
    </xf>
    <xf numFmtId="176" fontId="0" fillId="24" borderId="18" xfId="0" applyNumberFormat="1" applyFont="1" applyFill="1" applyBorder="1" applyAlignment="1">
      <alignment vertical="center"/>
    </xf>
    <xf numFmtId="176" fontId="0" fillId="24" borderId="11" xfId="0" applyNumberFormat="1" applyFont="1" applyFill="1" applyBorder="1" applyAlignment="1">
      <alignment vertical="center"/>
    </xf>
    <xf numFmtId="176" fontId="0" fillId="24" borderId="19" xfId="0" applyNumberFormat="1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vertical="center" shrinkToFit="1"/>
    </xf>
    <xf numFmtId="0" fontId="0" fillId="24" borderId="11" xfId="0" applyFill="1" applyBorder="1" applyAlignment="1">
      <alignment vertical="center" shrinkToFit="1"/>
    </xf>
    <xf numFmtId="176" fontId="0" fillId="24" borderId="23" xfId="0" applyNumberFormat="1" applyFill="1" applyBorder="1" applyAlignment="1">
      <alignment horizontal="center" vertical="center" shrinkToFit="1"/>
    </xf>
    <xf numFmtId="176" fontId="0" fillId="24" borderId="22" xfId="0" applyNumberFormat="1" applyFill="1" applyBorder="1" applyAlignment="1">
      <alignment horizontal="center" vertical="center" shrinkToFit="1"/>
    </xf>
    <xf numFmtId="176" fontId="0" fillId="24" borderId="21" xfId="0" applyNumberFormat="1" applyFill="1" applyBorder="1" applyAlignment="1">
      <alignment horizontal="center" vertical="center" shrinkToFit="1"/>
    </xf>
    <xf numFmtId="176" fontId="0" fillId="24" borderId="20" xfId="0" applyNumberFormat="1" applyFill="1" applyBorder="1" applyAlignment="1">
      <alignment horizontal="center" vertical="center" shrinkToFit="1"/>
    </xf>
    <xf numFmtId="176" fontId="0" fillId="24" borderId="0" xfId="0" applyNumberFormat="1" applyFill="1" applyBorder="1" applyAlignment="1">
      <alignment horizontal="center" vertical="center" shrinkToFit="1"/>
    </xf>
    <xf numFmtId="176" fontId="0" fillId="24" borderId="17" xfId="0" applyNumberFormat="1" applyFill="1" applyBorder="1" applyAlignment="1">
      <alignment horizontal="center" vertical="center" shrinkToFit="1"/>
    </xf>
    <xf numFmtId="176" fontId="0" fillId="24" borderId="18" xfId="0" applyNumberFormat="1" applyFill="1" applyBorder="1" applyAlignment="1">
      <alignment horizontal="center" vertical="center" shrinkToFit="1"/>
    </xf>
    <xf numFmtId="176" fontId="0" fillId="24" borderId="11" xfId="0" applyNumberFormat="1" applyFill="1" applyBorder="1" applyAlignment="1">
      <alignment horizontal="center" vertical="center" shrinkToFit="1"/>
    </xf>
    <xf numFmtId="176" fontId="0" fillId="24" borderId="19" xfId="0" applyNumberForma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176" fontId="0" fillId="24" borderId="22" xfId="0" applyNumberFormat="1" applyFont="1" applyFill="1" applyBorder="1" applyAlignment="1">
      <alignment horizontal="left" vertical="center" shrinkToFit="1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left" vertical="center" shrinkToFit="1"/>
    </xf>
    <xf numFmtId="176" fontId="0" fillId="24" borderId="11" xfId="0" applyNumberFormat="1" applyFont="1" applyFill="1" applyBorder="1" applyAlignment="1">
      <alignment horizontal="left" vertical="center" shrinkToFit="1"/>
    </xf>
    <xf numFmtId="0" fontId="0" fillId="24" borderId="20" xfId="0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176" fontId="0" fillId="0" borderId="23" xfId="0" applyNumberFormat="1" applyFill="1" applyBorder="1" applyAlignment="1">
      <alignment horizontal="left" vertical="center" shrinkToFit="1"/>
    </xf>
    <xf numFmtId="176" fontId="0" fillId="0" borderId="22" xfId="0" applyNumberFormat="1" applyFill="1" applyBorder="1" applyAlignment="1">
      <alignment horizontal="left" vertical="center" shrinkToFit="1"/>
    </xf>
    <xf numFmtId="176" fontId="0" fillId="0" borderId="18" xfId="0" applyNumberFormat="1" applyFill="1" applyBorder="1" applyAlignment="1">
      <alignment horizontal="left" vertical="center" shrinkToFit="1"/>
    </xf>
    <xf numFmtId="176" fontId="0" fillId="0" borderId="11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left" vertical="center" shrinkToFit="1"/>
    </xf>
    <xf numFmtId="176" fontId="0" fillId="0" borderId="19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24" borderId="13" xfId="0" applyFont="1" applyFill="1" applyBorder="1" applyAlignment="1">
      <alignment horizontal="center" vertical="center" shrinkToFit="1"/>
    </xf>
    <xf numFmtId="0" fontId="6" fillId="24" borderId="14" xfId="0" applyFont="1" applyFill="1" applyBorder="1" applyAlignment="1">
      <alignment horizontal="center" vertical="center" shrinkToFit="1"/>
    </xf>
    <xf numFmtId="0" fontId="9" fillId="24" borderId="32" xfId="0" applyFont="1" applyFill="1" applyBorder="1" applyAlignment="1">
      <alignment horizontal="center" vertical="center" shrinkToFit="1"/>
    </xf>
    <xf numFmtId="0" fontId="9" fillId="24" borderId="23" xfId="0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center" vertical="center" shrinkToFit="1"/>
    </xf>
    <xf numFmtId="0" fontId="9" fillId="24" borderId="18" xfId="0" applyFont="1" applyFill="1" applyBorder="1" applyAlignment="1">
      <alignment horizontal="center" vertical="center" shrinkToFit="1"/>
    </xf>
    <xf numFmtId="0" fontId="10" fillId="24" borderId="33" xfId="0" applyFont="1" applyFill="1" applyBorder="1" applyAlignment="1">
      <alignment horizontal="center" vertical="center" shrinkToFit="1"/>
    </xf>
    <xf numFmtId="0" fontId="10" fillId="24" borderId="32" xfId="0" applyFont="1" applyFill="1" applyBorder="1" applyAlignment="1">
      <alignment horizontal="center" vertical="center" shrinkToFit="1"/>
    </xf>
    <xf numFmtId="0" fontId="10" fillId="24" borderId="34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176" fontId="0" fillId="24" borderId="11" xfId="0" applyNumberFormat="1" applyFill="1" applyBorder="1" applyAlignment="1">
      <alignment horizontal="left" vertical="center" shrinkToFit="1"/>
    </xf>
    <xf numFmtId="0" fontId="6" fillId="24" borderId="16" xfId="0" applyFont="1" applyFill="1" applyBorder="1" applyAlignment="1">
      <alignment horizontal="center" vertical="center" shrinkToFit="1"/>
    </xf>
    <xf numFmtId="0" fontId="6" fillId="24" borderId="22" xfId="0" applyFont="1" applyFill="1" applyBorder="1" applyAlignment="1">
      <alignment horizontal="center" vertical="center" shrinkToFit="1"/>
    </xf>
    <xf numFmtId="176" fontId="9" fillId="24" borderId="23" xfId="0" applyNumberFormat="1" applyFont="1" applyFill="1" applyBorder="1" applyAlignment="1">
      <alignment horizontal="center" vertical="center" shrinkToFit="1"/>
    </xf>
    <xf numFmtId="0" fontId="9" fillId="24" borderId="22" xfId="0" applyFont="1" applyFill="1" applyBorder="1" applyAlignment="1">
      <alignment horizontal="center" vertical="center" shrinkToFit="1"/>
    </xf>
    <xf numFmtId="0" fontId="9" fillId="24" borderId="21" xfId="0" applyFont="1" applyFill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 vertical="center" shrinkToFit="1"/>
    </xf>
    <xf numFmtId="0" fontId="9" fillId="24" borderId="19" xfId="0" applyFont="1" applyFill="1" applyBorder="1" applyAlignment="1">
      <alignment horizontal="center" vertical="center" shrinkToFit="1"/>
    </xf>
    <xf numFmtId="0" fontId="9" fillId="24" borderId="35" xfId="0" applyFont="1" applyFill="1" applyBorder="1" applyAlignment="1">
      <alignment horizontal="center" vertical="center" shrinkToFit="1"/>
    </xf>
    <xf numFmtId="0" fontId="9" fillId="24" borderId="36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1" fillId="24" borderId="11" xfId="0" applyFont="1" applyFill="1" applyBorder="1" applyAlignment="1">
      <alignment horizontal="center" vertical="center" shrinkToFit="1"/>
    </xf>
    <xf numFmtId="176" fontId="11" fillId="24" borderId="23" xfId="0" applyNumberFormat="1" applyFont="1" applyFill="1" applyBorder="1" applyAlignment="1">
      <alignment horizontal="center" vertical="center" shrinkToFit="1"/>
    </xf>
    <xf numFmtId="0" fontId="11" fillId="24" borderId="21" xfId="0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vertical="center" shrinkToFit="1"/>
    </xf>
    <xf numFmtId="0" fontId="11" fillId="24" borderId="32" xfId="0" applyFont="1" applyFill="1" applyBorder="1" applyAlignment="1">
      <alignment horizontal="center" vertical="center" shrinkToFit="1"/>
    </xf>
    <xf numFmtId="0" fontId="11" fillId="24" borderId="15" xfId="0" applyFont="1" applyFill="1" applyBorder="1" applyAlignment="1">
      <alignment horizontal="center" vertical="center" shrinkToFit="1"/>
    </xf>
    <xf numFmtId="0" fontId="12" fillId="24" borderId="33" xfId="0" applyFont="1" applyFill="1" applyBorder="1" applyAlignment="1">
      <alignment horizontal="center" vertical="center" shrinkToFit="1"/>
    </xf>
    <xf numFmtId="0" fontId="12" fillId="24" borderId="32" xfId="0" applyFont="1" applyFill="1" applyBorder="1" applyAlignment="1">
      <alignment horizontal="center" vertical="center" shrinkToFit="1"/>
    </xf>
    <xf numFmtId="0" fontId="12" fillId="24" borderId="34" xfId="0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horizontal="center" vertical="center" shrinkToFit="1"/>
    </xf>
    <xf numFmtId="0" fontId="11" fillId="24" borderId="35" xfId="0" applyFont="1" applyFill="1" applyBorder="1" applyAlignment="1">
      <alignment horizontal="center" vertical="center" shrinkToFit="1"/>
    </xf>
    <xf numFmtId="0" fontId="11" fillId="24" borderId="36" xfId="0" applyFont="1" applyFill="1" applyBorder="1" applyAlignment="1">
      <alignment horizontal="center" vertical="center" shrinkToFit="1"/>
    </xf>
    <xf numFmtId="0" fontId="13" fillId="24" borderId="20" xfId="0" applyFont="1" applyFill="1" applyBorder="1" applyAlignment="1">
      <alignment horizontal="center" vertical="center" shrinkToFit="1"/>
    </xf>
    <xf numFmtId="0" fontId="13" fillId="24" borderId="0" xfId="0" applyFont="1" applyFill="1" applyBorder="1" applyAlignment="1">
      <alignment horizontal="center" vertical="center" shrinkToFit="1"/>
    </xf>
    <xf numFmtId="0" fontId="13" fillId="24" borderId="17" xfId="0" applyFont="1" applyFill="1" applyBorder="1" applyAlignment="1">
      <alignment horizontal="center" vertical="center" shrinkToFit="1"/>
    </xf>
    <xf numFmtId="0" fontId="13" fillId="24" borderId="18" xfId="0" applyFont="1" applyFill="1" applyBorder="1" applyAlignment="1">
      <alignment horizontal="center" vertical="center" shrinkToFit="1"/>
    </xf>
    <xf numFmtId="0" fontId="13" fillId="24" borderId="11" xfId="0" applyFont="1" applyFill="1" applyBorder="1" applyAlignment="1">
      <alignment horizontal="center" vertical="center" shrinkToFit="1"/>
    </xf>
    <xf numFmtId="0" fontId="13" fillId="24" borderId="19" xfId="0" applyFont="1" applyFill="1" applyBorder="1" applyAlignment="1">
      <alignment horizontal="center" vertical="center" shrinkToFit="1"/>
    </xf>
    <xf numFmtId="0" fontId="14" fillId="24" borderId="23" xfId="0" applyFont="1" applyFill="1" applyBorder="1" applyAlignment="1">
      <alignment horizontal="center" vertical="center" shrinkToFit="1"/>
    </xf>
    <xf numFmtId="0" fontId="14" fillId="24" borderId="22" xfId="0" applyFont="1" applyFill="1" applyBorder="1" applyAlignment="1">
      <alignment horizontal="center" vertical="center" shrinkToFit="1"/>
    </xf>
    <xf numFmtId="0" fontId="14" fillId="24" borderId="18" xfId="0" applyFont="1" applyFill="1" applyBorder="1" applyAlignment="1">
      <alignment horizontal="center" vertical="center" shrinkToFit="1"/>
    </xf>
    <xf numFmtId="0" fontId="14" fillId="24" borderId="11" xfId="0" applyFont="1" applyFill="1" applyBorder="1" applyAlignment="1">
      <alignment horizontal="center" vertical="center" shrinkToFit="1"/>
    </xf>
    <xf numFmtId="176" fontId="14" fillId="24" borderId="23" xfId="0" applyNumberFormat="1" applyFont="1" applyFill="1" applyBorder="1" applyAlignment="1">
      <alignment horizontal="center" vertical="center" shrinkToFit="1"/>
    </xf>
    <xf numFmtId="0" fontId="14" fillId="24" borderId="21" xfId="0" applyFont="1" applyFill="1" applyBorder="1" applyAlignment="1">
      <alignment horizontal="center" vertical="center" shrinkToFit="1"/>
    </xf>
    <xf numFmtId="0" fontId="14" fillId="24" borderId="19" xfId="0" applyFont="1" applyFill="1" applyBorder="1" applyAlignment="1">
      <alignment horizontal="center" vertical="center" shrinkToFit="1"/>
    </xf>
    <xf numFmtId="0" fontId="14" fillId="24" borderId="32" xfId="0" applyFont="1" applyFill="1" applyBorder="1" applyAlignment="1">
      <alignment horizontal="center" vertical="center" shrinkToFit="1"/>
    </xf>
    <xf numFmtId="0" fontId="14" fillId="24" borderId="15" xfId="0" applyFont="1" applyFill="1" applyBorder="1" applyAlignment="1">
      <alignment horizontal="center" vertical="center" shrinkToFit="1"/>
    </xf>
    <xf numFmtId="0" fontId="15" fillId="24" borderId="33" xfId="0" applyFont="1" applyFill="1" applyBorder="1" applyAlignment="1">
      <alignment horizontal="center" vertical="center" shrinkToFit="1"/>
    </xf>
    <xf numFmtId="0" fontId="15" fillId="24" borderId="32" xfId="0" applyFont="1" applyFill="1" applyBorder="1" applyAlignment="1">
      <alignment horizontal="center" vertical="center" shrinkToFit="1"/>
    </xf>
    <xf numFmtId="0" fontId="15" fillId="24" borderId="34" xfId="0" applyFont="1" applyFill="1" applyBorder="1" applyAlignment="1">
      <alignment horizontal="center" vertical="center" shrinkToFit="1"/>
    </xf>
    <xf numFmtId="0" fontId="15" fillId="24" borderId="15" xfId="0" applyFont="1" applyFill="1" applyBorder="1" applyAlignment="1">
      <alignment horizontal="center" vertical="center" shrinkToFit="1"/>
    </xf>
    <xf numFmtId="0" fontId="19" fillId="24" borderId="23" xfId="0" applyFont="1" applyFill="1" applyBorder="1" applyAlignment="1">
      <alignment horizontal="center" vertical="center" shrinkToFit="1"/>
    </xf>
    <xf numFmtId="0" fontId="19" fillId="24" borderId="22" xfId="0" applyFont="1" applyFill="1" applyBorder="1" applyAlignment="1">
      <alignment horizontal="center" vertical="center" shrinkToFit="1"/>
    </xf>
    <xf numFmtId="0" fontId="19" fillId="24" borderId="21" xfId="0" applyFont="1" applyFill="1" applyBorder="1" applyAlignment="1">
      <alignment horizontal="center" vertical="center" shrinkToFit="1"/>
    </xf>
    <xf numFmtId="0" fontId="19" fillId="24" borderId="20" xfId="0" applyFont="1" applyFill="1" applyBorder="1" applyAlignment="1">
      <alignment horizontal="center" vertical="center" shrinkToFit="1"/>
    </xf>
    <xf numFmtId="0" fontId="19" fillId="24" borderId="0" xfId="0" applyFont="1" applyFill="1" applyAlignment="1">
      <alignment horizontal="center" vertical="center" shrinkToFit="1"/>
    </xf>
    <xf numFmtId="0" fontId="19" fillId="24" borderId="17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14" fillId="24" borderId="35" xfId="0" applyFont="1" applyFill="1" applyBorder="1" applyAlignment="1">
      <alignment horizontal="center" vertical="center" shrinkToFit="1"/>
    </xf>
    <xf numFmtId="0" fontId="14" fillId="24" borderId="36" xfId="0" applyFont="1" applyFill="1" applyBorder="1" applyAlignment="1">
      <alignment horizontal="center" vertical="center" shrinkToFit="1"/>
    </xf>
    <xf numFmtId="0" fontId="15" fillId="24" borderId="21" xfId="0" applyFont="1" applyFill="1" applyBorder="1" applyAlignment="1">
      <alignment horizontal="center" vertical="center" shrinkToFit="1"/>
    </xf>
    <xf numFmtId="0" fontId="15" fillId="24" borderId="19" xfId="0" applyFont="1" applyFill="1" applyBorder="1" applyAlignment="1">
      <alignment horizontal="center" vertical="center" shrinkToFit="1"/>
    </xf>
    <xf numFmtId="0" fontId="16" fillId="24" borderId="20" xfId="0" applyFont="1" applyFill="1" applyBorder="1" applyAlignment="1" applyProtection="1">
      <alignment horizontal="center" vertical="center" shrinkToFit="1"/>
      <protection hidden="1"/>
    </xf>
    <xf numFmtId="0" fontId="6" fillId="24" borderId="37" xfId="0" applyFont="1" applyFill="1" applyBorder="1" applyAlignment="1">
      <alignment vertical="center"/>
    </xf>
    <xf numFmtId="0" fontId="16" fillId="24" borderId="0" xfId="0" applyFont="1" applyFill="1" applyAlignment="1" applyProtection="1">
      <alignment horizontal="center" vertical="center" shrinkToFit="1"/>
      <protection hidden="1"/>
    </xf>
    <xf numFmtId="0" fontId="6" fillId="24" borderId="0" xfId="0" applyFont="1" applyFill="1" applyAlignment="1">
      <alignment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2" fillId="24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6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2"/>
  <sheetViews>
    <sheetView tabSelected="1" zoomScalePageLayoutView="0" workbookViewId="0" topLeftCell="A34">
      <selection activeCell="A40" sqref="A40:B41"/>
    </sheetView>
  </sheetViews>
  <sheetFormatPr defaultColWidth="1.875" defaultRowHeight="9" customHeight="1"/>
  <cols>
    <col min="1" max="1" width="1.875" style="3" customWidth="1"/>
    <col min="2" max="42" width="2.625" style="3" customWidth="1"/>
    <col min="43" max="47" width="2.00390625" style="3" customWidth="1"/>
    <col min="48" max="50" width="1.875" style="3" customWidth="1"/>
    <col min="51" max="52" width="2.125" style="3" customWidth="1"/>
    <col min="53" max="16384" width="1.875" style="3" customWidth="1"/>
  </cols>
  <sheetData>
    <row r="1" spans="2:52" ht="12.75" customHeight="1">
      <c r="B1" s="73" t="s">
        <v>41</v>
      </c>
      <c r="C1" s="73"/>
      <c r="D1" s="73"/>
      <c r="E1" s="73"/>
      <c r="F1" s="73"/>
      <c r="G1" s="73"/>
      <c r="H1" s="73"/>
      <c r="I1" s="73"/>
      <c r="J1" s="73"/>
      <c r="K1" s="46"/>
      <c r="L1" s="47"/>
      <c r="M1" s="46"/>
      <c r="N1" s="47"/>
      <c r="O1" s="1"/>
      <c r="P1" s="1"/>
      <c r="X1" s="49"/>
      <c r="Y1" s="49"/>
      <c r="Z1" s="49"/>
      <c r="AA1" s="81" t="s">
        <v>1</v>
      </c>
      <c r="AB1" s="82"/>
      <c r="AC1" s="93" t="s">
        <v>42</v>
      </c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2:42" ht="12.75" customHeight="1">
      <c r="B2" s="74"/>
      <c r="C2" s="74"/>
      <c r="D2" s="74"/>
      <c r="E2" s="74"/>
      <c r="F2" s="74"/>
      <c r="G2" s="74"/>
      <c r="H2" s="74"/>
      <c r="I2" s="74"/>
      <c r="J2" s="74"/>
      <c r="K2" s="48"/>
      <c r="L2" s="48"/>
      <c r="M2" s="48"/>
      <c r="N2" s="48"/>
      <c r="X2" s="50"/>
      <c r="Y2" s="50"/>
      <c r="Z2" s="50"/>
      <c r="AA2" s="83"/>
      <c r="AB2" s="83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3" ht="9" customHeight="1">
      <c r="A3" s="51" t="s">
        <v>46</v>
      </c>
      <c r="B3" s="52"/>
      <c r="C3" s="52"/>
      <c r="D3" s="57" t="s">
        <v>0</v>
      </c>
      <c r="E3" s="58"/>
      <c r="F3" s="59"/>
      <c r="G3" s="64" t="str">
        <f>B6</f>
        <v>堤ヶ岡ＳＣ</v>
      </c>
      <c r="H3" s="65"/>
      <c r="I3" s="65"/>
      <c r="J3" s="65"/>
      <c r="K3" s="66"/>
      <c r="L3" s="64" t="str">
        <f>B8</f>
        <v>里見･里東</v>
      </c>
      <c r="M3" s="45"/>
      <c r="N3" s="45"/>
      <c r="O3" s="45"/>
      <c r="P3" s="44"/>
      <c r="Q3" s="64" t="str">
        <f>B10</f>
        <v>ＦＣ国府</v>
      </c>
      <c r="R3" s="45"/>
      <c r="S3" s="45"/>
      <c r="T3" s="45"/>
      <c r="U3" s="44"/>
      <c r="V3" s="64" t="str">
        <f>B12</f>
        <v>中居・大類U10</v>
      </c>
      <c r="W3" s="45"/>
      <c r="X3" s="45"/>
      <c r="Y3" s="45"/>
      <c r="Z3" s="44"/>
      <c r="AA3" s="84" t="str">
        <f>B14</f>
        <v>ＦＣ片岡</v>
      </c>
      <c r="AB3" s="85"/>
      <c r="AC3" s="85"/>
      <c r="AD3" s="85"/>
      <c r="AE3" s="86"/>
      <c r="AF3" s="94" t="s">
        <v>2</v>
      </c>
      <c r="AG3" s="59"/>
      <c r="AH3" s="94" t="s">
        <v>3</v>
      </c>
      <c r="AI3" s="59"/>
      <c r="AJ3" s="94" t="s">
        <v>4</v>
      </c>
      <c r="AK3" s="59"/>
      <c r="AL3" s="94" t="s">
        <v>5</v>
      </c>
      <c r="AM3" s="58"/>
      <c r="AN3" s="59"/>
      <c r="AO3" s="94" t="s">
        <v>6</v>
      </c>
      <c r="AP3" s="59"/>
      <c r="AQ3" s="112"/>
    </row>
    <row r="4" spans="1:43" ht="9" customHeight="1">
      <c r="A4" s="53"/>
      <c r="B4" s="54"/>
      <c r="C4" s="54"/>
      <c r="D4" s="60"/>
      <c r="E4" s="60"/>
      <c r="F4" s="61"/>
      <c r="G4" s="67"/>
      <c r="H4" s="68"/>
      <c r="I4" s="68"/>
      <c r="J4" s="68"/>
      <c r="K4" s="69"/>
      <c r="L4" s="43"/>
      <c r="M4" s="38"/>
      <c r="N4" s="38"/>
      <c r="O4" s="38"/>
      <c r="P4" s="39"/>
      <c r="Q4" s="43"/>
      <c r="R4" s="38"/>
      <c r="S4" s="38"/>
      <c r="T4" s="38"/>
      <c r="U4" s="39"/>
      <c r="V4" s="43"/>
      <c r="W4" s="38"/>
      <c r="X4" s="38"/>
      <c r="Y4" s="38"/>
      <c r="Z4" s="39"/>
      <c r="AA4" s="87"/>
      <c r="AB4" s="88"/>
      <c r="AC4" s="88"/>
      <c r="AD4" s="88"/>
      <c r="AE4" s="89"/>
      <c r="AF4" s="95"/>
      <c r="AG4" s="61"/>
      <c r="AH4" s="95"/>
      <c r="AI4" s="61"/>
      <c r="AJ4" s="95"/>
      <c r="AK4" s="61"/>
      <c r="AL4" s="95"/>
      <c r="AM4" s="60"/>
      <c r="AN4" s="61"/>
      <c r="AO4" s="95"/>
      <c r="AP4" s="61"/>
      <c r="AQ4" s="112"/>
    </row>
    <row r="5" spans="1:43" ht="9" customHeight="1">
      <c r="A5" s="55"/>
      <c r="B5" s="56"/>
      <c r="C5" s="56"/>
      <c r="D5" s="62"/>
      <c r="E5" s="62"/>
      <c r="F5" s="63"/>
      <c r="G5" s="70"/>
      <c r="H5" s="71"/>
      <c r="I5" s="71"/>
      <c r="J5" s="71"/>
      <c r="K5" s="72"/>
      <c r="L5" s="40"/>
      <c r="M5" s="41"/>
      <c r="N5" s="38"/>
      <c r="O5" s="41"/>
      <c r="P5" s="42"/>
      <c r="Q5" s="40"/>
      <c r="R5" s="41"/>
      <c r="S5" s="41"/>
      <c r="T5" s="41"/>
      <c r="U5" s="42"/>
      <c r="V5" s="40"/>
      <c r="W5" s="41"/>
      <c r="X5" s="41"/>
      <c r="Y5" s="41"/>
      <c r="Z5" s="42"/>
      <c r="AA5" s="90"/>
      <c r="AB5" s="91"/>
      <c r="AC5" s="91"/>
      <c r="AD5" s="91"/>
      <c r="AE5" s="92"/>
      <c r="AF5" s="96"/>
      <c r="AG5" s="63"/>
      <c r="AH5" s="96"/>
      <c r="AI5" s="63"/>
      <c r="AJ5" s="96"/>
      <c r="AK5" s="63"/>
      <c r="AL5" s="96"/>
      <c r="AM5" s="62"/>
      <c r="AN5" s="63"/>
      <c r="AO5" s="96"/>
      <c r="AP5" s="63"/>
      <c r="AQ5" s="112"/>
    </row>
    <row r="6" spans="1:43" ht="15.75" customHeight="1" thickBot="1">
      <c r="A6" s="97">
        <v>1</v>
      </c>
      <c r="B6" s="110" t="s">
        <v>26</v>
      </c>
      <c r="C6" s="98"/>
      <c r="D6" s="98"/>
      <c r="E6" s="98"/>
      <c r="F6" s="98"/>
      <c r="G6" s="103"/>
      <c r="H6" s="104"/>
      <c r="I6" s="104"/>
      <c r="J6" s="104"/>
      <c r="K6" s="106"/>
      <c r="L6" s="79">
        <f>IF(ISBLANK(J55),"",J55)</f>
        <v>0</v>
      </c>
      <c r="M6" s="75"/>
      <c r="N6" s="7" t="s">
        <v>7</v>
      </c>
      <c r="O6" s="75">
        <f>IF(ISBLANK(N55),"",N55)</f>
        <v>11</v>
      </c>
      <c r="P6" s="76"/>
      <c r="Q6" s="79">
        <f>IF(ISBLANK(J37),"",J37)</f>
        <v>0</v>
      </c>
      <c r="R6" s="75"/>
      <c r="S6" s="7" t="s">
        <v>7</v>
      </c>
      <c r="T6" s="75">
        <f>IF(ISBLANK(N37),"",N37)</f>
        <v>0</v>
      </c>
      <c r="U6" s="76"/>
      <c r="V6" s="79">
        <f>IF(ISBLANK(J46),"",J46)</f>
        <v>0</v>
      </c>
      <c r="W6" s="75"/>
      <c r="X6" s="7" t="s">
        <v>7</v>
      </c>
      <c r="Y6" s="75">
        <f>IF(ISBLANK(N46),"",N46)</f>
        <v>0</v>
      </c>
      <c r="Z6" s="76"/>
      <c r="AA6" s="79">
        <f>IF(ISBLANK(J62),"",J62)</f>
        <v>5</v>
      </c>
      <c r="AB6" s="75"/>
      <c r="AC6" s="7" t="s">
        <v>7</v>
      </c>
      <c r="AD6" s="75">
        <f>IF(ISBLANK(N62),"",N62)</f>
        <v>0</v>
      </c>
      <c r="AE6" s="76"/>
      <c r="AF6" s="79">
        <v>5</v>
      </c>
      <c r="AG6" s="76"/>
      <c r="AH6" s="79">
        <f>SUM(L6,Q6,V6,AA6)</f>
        <v>5</v>
      </c>
      <c r="AI6" s="76"/>
      <c r="AJ6" s="79">
        <v>11</v>
      </c>
      <c r="AK6" s="76"/>
      <c r="AL6" s="79">
        <f>AH6-AJ6</f>
        <v>-6</v>
      </c>
      <c r="AM6" s="75"/>
      <c r="AN6" s="76"/>
      <c r="AO6" s="79">
        <v>3</v>
      </c>
      <c r="AP6" s="76"/>
      <c r="AQ6" s="113"/>
    </row>
    <row r="7" spans="1:43" ht="15.75" customHeight="1" thickTop="1">
      <c r="A7" s="97"/>
      <c r="B7" s="111"/>
      <c r="C7" s="111"/>
      <c r="D7" s="111"/>
      <c r="E7" s="111"/>
      <c r="F7" s="111"/>
      <c r="G7" s="107"/>
      <c r="H7" s="108"/>
      <c r="I7" s="108"/>
      <c r="J7" s="108"/>
      <c r="K7" s="109"/>
      <c r="L7" s="80"/>
      <c r="M7" s="77"/>
      <c r="N7" s="8"/>
      <c r="O7" s="77"/>
      <c r="P7" s="78"/>
      <c r="Q7" s="80"/>
      <c r="R7" s="77"/>
      <c r="S7" s="9"/>
      <c r="T7" s="77"/>
      <c r="U7" s="78"/>
      <c r="V7" s="80"/>
      <c r="W7" s="77"/>
      <c r="X7" s="9"/>
      <c r="Y7" s="77"/>
      <c r="Z7" s="78"/>
      <c r="AA7" s="80"/>
      <c r="AB7" s="77"/>
      <c r="AC7" s="9"/>
      <c r="AD7" s="77"/>
      <c r="AE7" s="78"/>
      <c r="AF7" s="80"/>
      <c r="AG7" s="78"/>
      <c r="AH7" s="80"/>
      <c r="AI7" s="78"/>
      <c r="AJ7" s="80"/>
      <c r="AK7" s="78"/>
      <c r="AL7" s="80"/>
      <c r="AM7" s="77"/>
      <c r="AN7" s="78"/>
      <c r="AO7" s="80"/>
      <c r="AP7" s="78"/>
      <c r="AQ7" s="113"/>
    </row>
    <row r="8" spans="1:43" ht="15.75" customHeight="1" thickBot="1">
      <c r="A8" s="97">
        <v>2</v>
      </c>
      <c r="B8" s="98" t="s">
        <v>27</v>
      </c>
      <c r="C8" s="99"/>
      <c r="D8" s="99"/>
      <c r="E8" s="99"/>
      <c r="F8" s="100"/>
      <c r="G8" s="79">
        <f>IF(ISBLANK(N55),"",N55)</f>
        <v>11</v>
      </c>
      <c r="H8" s="75"/>
      <c r="I8" s="7" t="s">
        <v>7</v>
      </c>
      <c r="J8" s="75">
        <f>IF(ISBLANK(J55),"",J55)</f>
        <v>0</v>
      </c>
      <c r="K8" s="76"/>
      <c r="L8" s="103"/>
      <c r="M8" s="104"/>
      <c r="N8" s="105"/>
      <c r="O8" s="104"/>
      <c r="P8" s="106"/>
      <c r="Q8" s="79">
        <f>IF(ISBLANK(J65),"",J65)</f>
        <v>6</v>
      </c>
      <c r="R8" s="75"/>
      <c r="S8" s="7" t="s">
        <v>7</v>
      </c>
      <c r="T8" s="75">
        <f>IF(ISBLANK(N65),"",N65)</f>
        <v>0</v>
      </c>
      <c r="U8" s="76"/>
      <c r="V8" s="79">
        <f>IF(ISBLANK(J40),"",J40)</f>
        <v>5</v>
      </c>
      <c r="W8" s="75"/>
      <c r="X8" s="7" t="s">
        <v>7</v>
      </c>
      <c r="Y8" s="75">
        <f>IF(ISBLANK(N40),"",N40)</f>
        <v>0</v>
      </c>
      <c r="Z8" s="76"/>
      <c r="AA8" s="79">
        <f>IF(ISBLANK(J49),"",J49)</f>
        <v>15</v>
      </c>
      <c r="AB8" s="75"/>
      <c r="AC8" s="7" t="s">
        <v>7</v>
      </c>
      <c r="AD8" s="75">
        <f>IF(ISBLANK(N49),"",N49)</f>
        <v>0</v>
      </c>
      <c r="AE8" s="76"/>
      <c r="AF8" s="79">
        <v>12</v>
      </c>
      <c r="AG8" s="76"/>
      <c r="AH8" s="79">
        <v>37</v>
      </c>
      <c r="AI8" s="76"/>
      <c r="AJ8" s="79">
        <v>0</v>
      </c>
      <c r="AK8" s="76"/>
      <c r="AL8" s="79">
        <f>AH8-AJ8</f>
        <v>37</v>
      </c>
      <c r="AM8" s="75"/>
      <c r="AN8" s="76"/>
      <c r="AO8" s="79">
        <v>1</v>
      </c>
      <c r="AP8" s="76"/>
      <c r="AQ8" s="113"/>
    </row>
    <row r="9" spans="1:43" ht="15.75" customHeight="1" thickTop="1">
      <c r="A9" s="97"/>
      <c r="B9" s="101"/>
      <c r="C9" s="101"/>
      <c r="D9" s="101"/>
      <c r="E9" s="101"/>
      <c r="F9" s="102"/>
      <c r="G9" s="80"/>
      <c r="H9" s="77"/>
      <c r="I9" s="10"/>
      <c r="J9" s="77"/>
      <c r="K9" s="78"/>
      <c r="L9" s="107"/>
      <c r="M9" s="108"/>
      <c r="N9" s="108"/>
      <c r="O9" s="108"/>
      <c r="P9" s="109"/>
      <c r="Q9" s="80"/>
      <c r="R9" s="77"/>
      <c r="S9" s="10"/>
      <c r="T9" s="77"/>
      <c r="U9" s="78"/>
      <c r="V9" s="80"/>
      <c r="W9" s="77"/>
      <c r="X9" s="10"/>
      <c r="Y9" s="77"/>
      <c r="Z9" s="78"/>
      <c r="AA9" s="80"/>
      <c r="AB9" s="77"/>
      <c r="AC9" s="10"/>
      <c r="AD9" s="77"/>
      <c r="AE9" s="78"/>
      <c r="AF9" s="80"/>
      <c r="AG9" s="78"/>
      <c r="AH9" s="80"/>
      <c r="AI9" s="78"/>
      <c r="AJ9" s="80"/>
      <c r="AK9" s="78"/>
      <c r="AL9" s="80"/>
      <c r="AM9" s="77"/>
      <c r="AN9" s="78"/>
      <c r="AO9" s="80"/>
      <c r="AP9" s="78"/>
      <c r="AQ9" s="113"/>
    </row>
    <row r="10" spans="1:43" ht="15.75" customHeight="1" thickBot="1">
      <c r="A10" s="97">
        <v>3</v>
      </c>
      <c r="B10" s="110" t="s">
        <v>25</v>
      </c>
      <c r="C10" s="99"/>
      <c r="D10" s="99"/>
      <c r="E10" s="99"/>
      <c r="F10" s="100"/>
      <c r="G10" s="79">
        <f>IF(ISBLANK(N37),"",N37)</f>
        <v>0</v>
      </c>
      <c r="H10" s="75"/>
      <c r="I10" s="7" t="s">
        <v>7</v>
      </c>
      <c r="J10" s="75">
        <f>IF(ISBLANK(J37),"",J37)</f>
        <v>0</v>
      </c>
      <c r="K10" s="76"/>
      <c r="L10" s="79">
        <f>IF(ISBLANK(N65),"",N65)</f>
        <v>0</v>
      </c>
      <c r="M10" s="75"/>
      <c r="N10" s="7" t="s">
        <v>7</v>
      </c>
      <c r="O10" s="75">
        <f>IF(ISBLANK(J65),"",J65)</f>
        <v>6</v>
      </c>
      <c r="P10" s="76"/>
      <c r="Q10" s="103"/>
      <c r="R10" s="104"/>
      <c r="S10" s="104"/>
      <c r="T10" s="104"/>
      <c r="U10" s="106"/>
      <c r="V10" s="79">
        <f>IF(ISBLANK(J52),"",J52)</f>
        <v>0</v>
      </c>
      <c r="W10" s="75"/>
      <c r="X10" s="7" t="s">
        <v>7</v>
      </c>
      <c r="Y10" s="75">
        <f>IF(ISBLANK(N52),"",N52)</f>
        <v>1</v>
      </c>
      <c r="Z10" s="76"/>
      <c r="AA10" s="79">
        <f>IF(ISBLANK(J43),"",J43)</f>
        <v>4</v>
      </c>
      <c r="AB10" s="75"/>
      <c r="AC10" s="7" t="s">
        <v>7</v>
      </c>
      <c r="AD10" s="75">
        <f>IF(ISBLANK(N43),"",N43)</f>
        <v>0</v>
      </c>
      <c r="AE10" s="76"/>
      <c r="AF10" s="79">
        <v>4</v>
      </c>
      <c r="AG10" s="76"/>
      <c r="AH10" s="79">
        <v>4</v>
      </c>
      <c r="AI10" s="76"/>
      <c r="AJ10" s="79">
        <v>7</v>
      </c>
      <c r="AK10" s="76"/>
      <c r="AL10" s="79">
        <f>AH10-AJ10</f>
        <v>-3</v>
      </c>
      <c r="AM10" s="75"/>
      <c r="AN10" s="76"/>
      <c r="AO10" s="79">
        <v>4</v>
      </c>
      <c r="AP10" s="76"/>
      <c r="AQ10" s="113"/>
    </row>
    <row r="11" spans="1:43" ht="15.75" customHeight="1" thickTop="1">
      <c r="A11" s="97"/>
      <c r="B11" s="101"/>
      <c r="C11" s="101"/>
      <c r="D11" s="101"/>
      <c r="E11" s="101"/>
      <c r="F11" s="102"/>
      <c r="G11" s="80"/>
      <c r="H11" s="77"/>
      <c r="I11" s="10"/>
      <c r="J11" s="77"/>
      <c r="K11" s="78"/>
      <c r="L11" s="80"/>
      <c r="M11" s="77"/>
      <c r="N11" s="10"/>
      <c r="O11" s="77"/>
      <c r="P11" s="78"/>
      <c r="Q11" s="107"/>
      <c r="R11" s="108"/>
      <c r="S11" s="108"/>
      <c r="T11" s="108"/>
      <c r="U11" s="109"/>
      <c r="V11" s="80"/>
      <c r="W11" s="77"/>
      <c r="X11" s="10"/>
      <c r="Y11" s="77"/>
      <c r="Z11" s="78"/>
      <c r="AA11" s="80"/>
      <c r="AB11" s="77"/>
      <c r="AC11" s="10"/>
      <c r="AD11" s="77"/>
      <c r="AE11" s="78"/>
      <c r="AF11" s="80"/>
      <c r="AG11" s="78"/>
      <c r="AH11" s="80"/>
      <c r="AI11" s="78"/>
      <c r="AJ11" s="80"/>
      <c r="AK11" s="78"/>
      <c r="AL11" s="80"/>
      <c r="AM11" s="77"/>
      <c r="AN11" s="78"/>
      <c r="AO11" s="80"/>
      <c r="AP11" s="78"/>
      <c r="AQ11" s="113"/>
    </row>
    <row r="12" spans="1:43" ht="15.75" customHeight="1" thickBot="1">
      <c r="A12" s="97">
        <v>4</v>
      </c>
      <c r="B12" s="98" t="s">
        <v>28</v>
      </c>
      <c r="C12" s="98"/>
      <c r="D12" s="98"/>
      <c r="E12" s="98"/>
      <c r="F12" s="98"/>
      <c r="G12" s="79">
        <f>IF(ISBLANK(N46),"",N46)</f>
        <v>0</v>
      </c>
      <c r="H12" s="75"/>
      <c r="I12" s="7" t="s">
        <v>7</v>
      </c>
      <c r="J12" s="75">
        <f>IF(ISBLANK(J46),"",J46)</f>
        <v>0</v>
      </c>
      <c r="K12" s="76"/>
      <c r="L12" s="79">
        <f>IF(ISBLANK(N40),"",N40)</f>
        <v>0</v>
      </c>
      <c r="M12" s="75"/>
      <c r="N12" s="7" t="s">
        <v>7</v>
      </c>
      <c r="O12" s="75">
        <f>IF(ISBLANK(J40),"",J40)</f>
        <v>5</v>
      </c>
      <c r="P12" s="76"/>
      <c r="Q12" s="79">
        <f>IF(ISBLANK(N52),"",N52)</f>
        <v>1</v>
      </c>
      <c r="R12" s="75"/>
      <c r="S12" s="7" t="s">
        <v>7</v>
      </c>
      <c r="T12" s="75">
        <f>IF(ISBLANK(J52),"",J52)</f>
        <v>0</v>
      </c>
      <c r="U12" s="76"/>
      <c r="V12" s="103"/>
      <c r="W12" s="104"/>
      <c r="X12" s="104"/>
      <c r="Y12" s="104"/>
      <c r="Z12" s="106"/>
      <c r="AA12" s="79">
        <f>IF(ISBLANK(J59),"",J59)</f>
        <v>4</v>
      </c>
      <c r="AB12" s="75"/>
      <c r="AC12" s="7" t="s">
        <v>7</v>
      </c>
      <c r="AD12" s="75">
        <f>IF(ISBLANK(N59),"",N59)</f>
        <v>0</v>
      </c>
      <c r="AE12" s="76"/>
      <c r="AF12" s="79">
        <v>7</v>
      </c>
      <c r="AG12" s="76"/>
      <c r="AH12" s="79">
        <v>5</v>
      </c>
      <c r="AI12" s="76"/>
      <c r="AJ12" s="79">
        <v>5</v>
      </c>
      <c r="AK12" s="76"/>
      <c r="AL12" s="79">
        <f>AH12-AJ12</f>
        <v>0</v>
      </c>
      <c r="AM12" s="75"/>
      <c r="AN12" s="76"/>
      <c r="AO12" s="79">
        <v>2</v>
      </c>
      <c r="AP12" s="76"/>
      <c r="AQ12" s="113"/>
    </row>
    <row r="13" spans="1:47" ht="15.75" customHeight="1" thickTop="1">
      <c r="A13" s="97"/>
      <c r="B13" s="111"/>
      <c r="C13" s="111"/>
      <c r="D13" s="111"/>
      <c r="E13" s="111"/>
      <c r="F13" s="111"/>
      <c r="G13" s="80"/>
      <c r="H13" s="77"/>
      <c r="I13" s="10"/>
      <c r="J13" s="77"/>
      <c r="K13" s="78"/>
      <c r="L13" s="80"/>
      <c r="M13" s="77"/>
      <c r="N13" s="10"/>
      <c r="O13" s="77"/>
      <c r="P13" s="78"/>
      <c r="Q13" s="80"/>
      <c r="R13" s="77"/>
      <c r="S13" s="10"/>
      <c r="T13" s="77"/>
      <c r="U13" s="78"/>
      <c r="V13" s="107"/>
      <c r="W13" s="108"/>
      <c r="X13" s="108"/>
      <c r="Y13" s="108"/>
      <c r="Z13" s="109"/>
      <c r="AA13" s="80"/>
      <c r="AB13" s="77"/>
      <c r="AC13" s="10"/>
      <c r="AD13" s="77"/>
      <c r="AE13" s="78"/>
      <c r="AF13" s="80"/>
      <c r="AG13" s="78"/>
      <c r="AH13" s="80"/>
      <c r="AI13" s="78"/>
      <c r="AJ13" s="80"/>
      <c r="AK13" s="78"/>
      <c r="AL13" s="80"/>
      <c r="AM13" s="77"/>
      <c r="AN13" s="78"/>
      <c r="AO13" s="80"/>
      <c r="AP13" s="78"/>
      <c r="AQ13" s="113"/>
      <c r="AU13" s="30"/>
    </row>
    <row r="14" spans="1:43" ht="15.75" customHeight="1" thickBot="1">
      <c r="A14" s="97">
        <v>5</v>
      </c>
      <c r="B14" s="110" t="s">
        <v>29</v>
      </c>
      <c r="C14" s="110"/>
      <c r="D14" s="110"/>
      <c r="E14" s="110"/>
      <c r="F14" s="110"/>
      <c r="G14" s="79">
        <f>IF(ISBLANK(N62),"",N62)</f>
        <v>0</v>
      </c>
      <c r="H14" s="75"/>
      <c r="I14" s="7" t="s">
        <v>7</v>
      </c>
      <c r="J14" s="75">
        <f>IF(ISBLANK(J62),"",J62)</f>
        <v>5</v>
      </c>
      <c r="K14" s="76"/>
      <c r="L14" s="79">
        <f>IF(ISBLANK(N49),"",N49)</f>
        <v>0</v>
      </c>
      <c r="M14" s="75"/>
      <c r="N14" s="7" t="s">
        <v>7</v>
      </c>
      <c r="O14" s="75">
        <f>IF(ISBLANK(J49),"",J49)</f>
        <v>15</v>
      </c>
      <c r="P14" s="76"/>
      <c r="Q14" s="79">
        <f>IF(ISBLANK(N43),"",N43)</f>
        <v>0</v>
      </c>
      <c r="R14" s="75"/>
      <c r="S14" s="7" t="s">
        <v>7</v>
      </c>
      <c r="T14" s="75">
        <f>IF(ISBLANK(J43),"",J43)</f>
        <v>4</v>
      </c>
      <c r="U14" s="76"/>
      <c r="V14" s="79">
        <f>IF(ISBLANK(N59),"",N59)</f>
        <v>0</v>
      </c>
      <c r="W14" s="75"/>
      <c r="X14" s="7" t="s">
        <v>7</v>
      </c>
      <c r="Y14" s="75">
        <f>IF(ISBLANK(J59),"",J59)</f>
        <v>4</v>
      </c>
      <c r="Z14" s="76"/>
      <c r="AA14" s="103"/>
      <c r="AB14" s="104"/>
      <c r="AC14" s="104"/>
      <c r="AD14" s="104"/>
      <c r="AE14" s="106"/>
      <c r="AF14" s="79">
        <v>0</v>
      </c>
      <c r="AG14" s="76"/>
      <c r="AH14" s="79">
        <v>0</v>
      </c>
      <c r="AI14" s="76"/>
      <c r="AJ14" s="79">
        <v>28</v>
      </c>
      <c r="AK14" s="76"/>
      <c r="AL14" s="79">
        <f>AH14-AJ14</f>
        <v>-28</v>
      </c>
      <c r="AM14" s="75"/>
      <c r="AN14" s="76"/>
      <c r="AO14" s="79">
        <v>6</v>
      </c>
      <c r="AP14" s="76"/>
      <c r="AQ14" s="113"/>
    </row>
    <row r="15" spans="1:43" ht="15.75" customHeight="1" thickTop="1">
      <c r="A15" s="97"/>
      <c r="B15" s="135"/>
      <c r="C15" s="135"/>
      <c r="D15" s="135"/>
      <c r="E15" s="135"/>
      <c r="F15" s="135"/>
      <c r="G15" s="80"/>
      <c r="H15" s="77"/>
      <c r="I15" s="10"/>
      <c r="J15" s="77"/>
      <c r="K15" s="78"/>
      <c r="L15" s="80"/>
      <c r="M15" s="77"/>
      <c r="N15" s="10"/>
      <c r="O15" s="77"/>
      <c r="P15" s="78"/>
      <c r="Q15" s="80"/>
      <c r="R15" s="77"/>
      <c r="S15" s="10"/>
      <c r="T15" s="77"/>
      <c r="U15" s="78"/>
      <c r="V15" s="80"/>
      <c r="W15" s="77"/>
      <c r="X15" s="10"/>
      <c r="Y15" s="77"/>
      <c r="Z15" s="78"/>
      <c r="AA15" s="107"/>
      <c r="AB15" s="108"/>
      <c r="AC15" s="108"/>
      <c r="AD15" s="108"/>
      <c r="AE15" s="109"/>
      <c r="AF15" s="80"/>
      <c r="AG15" s="78"/>
      <c r="AH15" s="80"/>
      <c r="AI15" s="78"/>
      <c r="AJ15" s="80"/>
      <c r="AK15" s="78"/>
      <c r="AL15" s="80"/>
      <c r="AM15" s="77"/>
      <c r="AN15" s="78"/>
      <c r="AO15" s="80"/>
      <c r="AP15" s="78"/>
      <c r="AQ15" s="113"/>
    </row>
    <row r="16" spans="1:52" ht="9" customHeight="1">
      <c r="A16" s="6"/>
      <c r="B16" s="11"/>
      <c r="C16" s="11"/>
      <c r="D16" s="11"/>
      <c r="E16" s="11"/>
      <c r="F16" s="11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40" ht="15.75" customHeight="1">
      <c r="A17" s="179" t="s">
        <v>30</v>
      </c>
      <c r="B17" s="180"/>
      <c r="C17" s="181"/>
      <c r="D17" s="128" t="s">
        <v>8</v>
      </c>
      <c r="E17" s="139"/>
      <c r="F17" s="139"/>
      <c r="G17" s="138" t="str">
        <f>B8</f>
        <v>里見･里東</v>
      </c>
      <c r="H17" s="139"/>
      <c r="I17" s="139"/>
      <c r="J17" s="139"/>
      <c r="K17" s="139"/>
      <c r="L17" s="139"/>
      <c r="M17" s="139"/>
      <c r="N17" s="139"/>
      <c r="O17" s="139"/>
      <c r="P17" s="140"/>
      <c r="Q17" s="127" t="s">
        <v>9</v>
      </c>
      <c r="R17" s="127"/>
      <c r="S17" s="128"/>
      <c r="T17" s="131">
        <v>12</v>
      </c>
      <c r="U17" s="132"/>
      <c r="V17" s="132"/>
      <c r="W17" s="127" t="s">
        <v>10</v>
      </c>
      <c r="X17" s="127"/>
      <c r="Y17" s="128"/>
      <c r="Z17" s="131">
        <v>37</v>
      </c>
      <c r="AA17" s="132"/>
      <c r="AB17" s="132"/>
      <c r="AC17" s="127" t="s">
        <v>4</v>
      </c>
      <c r="AD17" s="127"/>
      <c r="AE17" s="143"/>
      <c r="AF17" s="131">
        <v>0</v>
      </c>
      <c r="AG17" s="132"/>
      <c r="AH17" s="132"/>
      <c r="AI17" s="127" t="s">
        <v>11</v>
      </c>
      <c r="AJ17" s="127"/>
      <c r="AK17" s="128"/>
      <c r="AL17" s="131">
        <v>37</v>
      </c>
      <c r="AM17" s="132"/>
      <c r="AN17" s="132"/>
    </row>
    <row r="18" spans="1:40" ht="15.75" customHeight="1">
      <c r="A18" s="182"/>
      <c r="B18" s="183"/>
      <c r="C18" s="184"/>
      <c r="D18" s="130"/>
      <c r="E18" s="141"/>
      <c r="F18" s="141"/>
      <c r="G18" s="130"/>
      <c r="H18" s="141"/>
      <c r="I18" s="141"/>
      <c r="J18" s="141"/>
      <c r="K18" s="141"/>
      <c r="L18" s="141"/>
      <c r="M18" s="141"/>
      <c r="N18" s="141"/>
      <c r="O18" s="141"/>
      <c r="P18" s="142"/>
      <c r="Q18" s="129"/>
      <c r="R18" s="129"/>
      <c r="S18" s="130"/>
      <c r="T18" s="133"/>
      <c r="U18" s="134"/>
      <c r="V18" s="134"/>
      <c r="W18" s="129"/>
      <c r="X18" s="129"/>
      <c r="Y18" s="130"/>
      <c r="Z18" s="133"/>
      <c r="AA18" s="134"/>
      <c r="AB18" s="134"/>
      <c r="AC18" s="129"/>
      <c r="AD18" s="129"/>
      <c r="AE18" s="144"/>
      <c r="AF18" s="133"/>
      <c r="AG18" s="134"/>
      <c r="AH18" s="134"/>
      <c r="AI18" s="129"/>
      <c r="AJ18" s="129"/>
      <c r="AK18" s="130"/>
      <c r="AL18" s="133"/>
      <c r="AM18" s="134"/>
      <c r="AN18" s="134"/>
    </row>
    <row r="19" spans="1:40" ht="15.75" customHeight="1">
      <c r="A19" s="182"/>
      <c r="B19" s="183"/>
      <c r="C19" s="184"/>
      <c r="D19" s="145" t="s">
        <v>12</v>
      </c>
      <c r="E19" s="146"/>
      <c r="F19" s="146"/>
      <c r="G19" s="149" t="str">
        <f>B12</f>
        <v>中居・大類U10</v>
      </c>
      <c r="H19" s="146"/>
      <c r="I19" s="146"/>
      <c r="J19" s="146"/>
      <c r="K19" s="146"/>
      <c r="L19" s="146"/>
      <c r="M19" s="146"/>
      <c r="N19" s="146"/>
      <c r="O19" s="146"/>
      <c r="P19" s="150"/>
      <c r="Q19" s="152" t="s">
        <v>9</v>
      </c>
      <c r="R19" s="152"/>
      <c r="S19" s="145"/>
      <c r="T19" s="154">
        <v>7</v>
      </c>
      <c r="U19" s="155"/>
      <c r="V19" s="155"/>
      <c r="W19" s="152" t="s">
        <v>10</v>
      </c>
      <c r="X19" s="152"/>
      <c r="Y19" s="145"/>
      <c r="Z19" s="154">
        <v>5</v>
      </c>
      <c r="AA19" s="155"/>
      <c r="AB19" s="155"/>
      <c r="AC19" s="152" t="s">
        <v>4</v>
      </c>
      <c r="AD19" s="152"/>
      <c r="AE19" s="158"/>
      <c r="AF19" s="154">
        <v>5</v>
      </c>
      <c r="AG19" s="155"/>
      <c r="AH19" s="155"/>
      <c r="AI19" s="152" t="s">
        <v>11</v>
      </c>
      <c r="AJ19" s="152"/>
      <c r="AK19" s="145"/>
      <c r="AL19" s="154">
        <v>0</v>
      </c>
      <c r="AM19" s="155"/>
      <c r="AN19" s="155"/>
    </row>
    <row r="20" spans="1:40" ht="15.75" customHeight="1">
      <c r="A20" s="160" t="s">
        <v>0</v>
      </c>
      <c r="B20" s="161"/>
      <c r="C20" s="162"/>
      <c r="D20" s="147"/>
      <c r="E20" s="148"/>
      <c r="F20" s="148"/>
      <c r="G20" s="147"/>
      <c r="H20" s="148"/>
      <c r="I20" s="148"/>
      <c r="J20" s="148"/>
      <c r="K20" s="148"/>
      <c r="L20" s="148"/>
      <c r="M20" s="148"/>
      <c r="N20" s="148"/>
      <c r="O20" s="148"/>
      <c r="P20" s="151"/>
      <c r="Q20" s="153"/>
      <c r="R20" s="153"/>
      <c r="S20" s="147"/>
      <c r="T20" s="156"/>
      <c r="U20" s="157"/>
      <c r="V20" s="157"/>
      <c r="W20" s="153"/>
      <c r="X20" s="153"/>
      <c r="Y20" s="147"/>
      <c r="Z20" s="156"/>
      <c r="AA20" s="157"/>
      <c r="AB20" s="157"/>
      <c r="AC20" s="153"/>
      <c r="AD20" s="153"/>
      <c r="AE20" s="159"/>
      <c r="AF20" s="156"/>
      <c r="AG20" s="157"/>
      <c r="AH20" s="157"/>
      <c r="AI20" s="153"/>
      <c r="AJ20" s="153"/>
      <c r="AK20" s="147"/>
      <c r="AL20" s="156"/>
      <c r="AM20" s="157"/>
      <c r="AN20" s="157"/>
    </row>
    <row r="21" spans="1:52" ht="15.75" customHeight="1">
      <c r="A21" s="160"/>
      <c r="B21" s="161"/>
      <c r="C21" s="162"/>
      <c r="D21" s="166" t="s">
        <v>13</v>
      </c>
      <c r="E21" s="167"/>
      <c r="F21" s="167"/>
      <c r="G21" s="170" t="str">
        <f>B6</f>
        <v>堤ヶ岡ＳＣ</v>
      </c>
      <c r="H21" s="167"/>
      <c r="I21" s="167"/>
      <c r="J21" s="167"/>
      <c r="K21" s="167"/>
      <c r="L21" s="167"/>
      <c r="M21" s="167"/>
      <c r="N21" s="167"/>
      <c r="O21" s="167"/>
      <c r="P21" s="171"/>
      <c r="Q21" s="173" t="s">
        <v>9</v>
      </c>
      <c r="R21" s="173"/>
      <c r="S21" s="166"/>
      <c r="T21" s="175">
        <v>5</v>
      </c>
      <c r="U21" s="176"/>
      <c r="V21" s="176"/>
      <c r="W21" s="173" t="s">
        <v>10</v>
      </c>
      <c r="X21" s="173"/>
      <c r="Y21" s="166"/>
      <c r="Z21" s="175">
        <v>5</v>
      </c>
      <c r="AA21" s="176"/>
      <c r="AB21" s="176"/>
      <c r="AC21" s="173" t="s">
        <v>4</v>
      </c>
      <c r="AD21" s="173"/>
      <c r="AE21" s="186"/>
      <c r="AF21" s="188">
        <v>11</v>
      </c>
      <c r="AG21" s="176"/>
      <c r="AH21" s="176"/>
      <c r="AI21" s="173" t="s">
        <v>11</v>
      </c>
      <c r="AJ21" s="173"/>
      <c r="AK21" s="166"/>
      <c r="AL21" s="175">
        <v>-6</v>
      </c>
      <c r="AM21" s="176"/>
      <c r="AN21" s="176"/>
      <c r="AO21" s="190">
        <v>0</v>
      </c>
      <c r="AP21" s="192" t="s">
        <v>7</v>
      </c>
      <c r="AQ21" s="192" t="e">
        <v>#VALUE!</v>
      </c>
      <c r="AR21" s="185"/>
      <c r="AS21" s="185"/>
      <c r="AT21" s="185"/>
      <c r="AU21" s="185"/>
      <c r="AV21" s="185"/>
      <c r="AW21" s="185"/>
      <c r="AX21" s="185"/>
      <c r="AY21" s="185"/>
      <c r="AZ21" s="185"/>
    </row>
    <row r="22" spans="1:52" ht="15.75" customHeight="1">
      <c r="A22" s="163"/>
      <c r="B22" s="164"/>
      <c r="C22" s="165"/>
      <c r="D22" s="168"/>
      <c r="E22" s="169"/>
      <c r="F22" s="169"/>
      <c r="G22" s="168"/>
      <c r="H22" s="169"/>
      <c r="I22" s="169"/>
      <c r="J22" s="169"/>
      <c r="K22" s="169"/>
      <c r="L22" s="169"/>
      <c r="M22" s="169"/>
      <c r="N22" s="169"/>
      <c r="O22" s="169"/>
      <c r="P22" s="172"/>
      <c r="Q22" s="174"/>
      <c r="R22" s="174"/>
      <c r="S22" s="168"/>
      <c r="T22" s="177"/>
      <c r="U22" s="178"/>
      <c r="V22" s="178"/>
      <c r="W22" s="174"/>
      <c r="X22" s="174"/>
      <c r="Y22" s="168"/>
      <c r="Z22" s="177"/>
      <c r="AA22" s="178"/>
      <c r="AB22" s="178"/>
      <c r="AC22" s="174"/>
      <c r="AD22" s="174"/>
      <c r="AE22" s="187"/>
      <c r="AF22" s="189"/>
      <c r="AG22" s="178"/>
      <c r="AH22" s="178"/>
      <c r="AI22" s="174"/>
      <c r="AJ22" s="174"/>
      <c r="AK22" s="168"/>
      <c r="AL22" s="177"/>
      <c r="AM22" s="178"/>
      <c r="AN22" s="178"/>
      <c r="AO22" s="191"/>
      <c r="AP22" s="193"/>
      <c r="AQ22" s="193"/>
      <c r="AR22" s="185"/>
      <c r="AS22" s="185"/>
      <c r="AT22" s="185"/>
      <c r="AU22" s="185"/>
      <c r="AV22" s="185"/>
      <c r="AW22" s="185"/>
      <c r="AX22" s="185"/>
      <c r="AY22" s="185"/>
      <c r="AZ22" s="185"/>
    </row>
    <row r="23" spans="1:53" ht="7.5" customHeight="1">
      <c r="A23" s="195"/>
      <c r="B23" s="195"/>
      <c r="C23" s="195"/>
      <c r="D23" s="195"/>
      <c r="E23" s="195"/>
      <c r="F23" s="195"/>
      <c r="G23" s="125"/>
      <c r="H23" s="125"/>
      <c r="I23" s="13"/>
      <c r="J23" s="125"/>
      <c r="K23" s="125"/>
      <c r="L23" s="125"/>
      <c r="M23" s="125"/>
      <c r="N23" s="13"/>
      <c r="O23" s="125"/>
      <c r="P23" s="125"/>
      <c r="Q23" s="125"/>
      <c r="R23" s="125"/>
      <c r="S23" s="13"/>
      <c r="T23" s="125"/>
      <c r="U23" s="125"/>
      <c r="V23" s="125"/>
      <c r="W23" s="125"/>
      <c r="X23" s="13"/>
      <c r="Y23" s="125"/>
      <c r="Z23" s="125"/>
      <c r="AA23" s="125"/>
      <c r="AB23" s="125"/>
      <c r="AC23" s="13"/>
      <c r="AD23" s="125"/>
      <c r="AE23" s="125"/>
      <c r="AF23" s="125"/>
      <c r="AG23" s="125"/>
      <c r="AH23" s="13"/>
      <c r="AI23" s="125"/>
      <c r="AJ23" s="125"/>
      <c r="AK23" s="125"/>
      <c r="AL23" s="125"/>
      <c r="AM23" s="13"/>
      <c r="AN23" s="125"/>
      <c r="AO23" s="126"/>
      <c r="AP23" s="12"/>
      <c r="AQ23" s="12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7.5" customHeight="1">
      <c r="A24" s="196"/>
      <c r="B24" s="196"/>
      <c r="C24" s="196"/>
      <c r="D24" s="196"/>
      <c r="E24" s="196"/>
      <c r="F24" s="196"/>
      <c r="G24" s="126"/>
      <c r="H24" s="126"/>
      <c r="I24" s="15"/>
      <c r="J24" s="126"/>
      <c r="K24" s="126"/>
      <c r="L24" s="126"/>
      <c r="M24" s="126"/>
      <c r="N24" s="15"/>
      <c r="O24" s="126"/>
      <c r="P24" s="126"/>
      <c r="Q24" s="126"/>
      <c r="R24" s="126"/>
      <c r="S24" s="15"/>
      <c r="T24" s="126"/>
      <c r="U24" s="126"/>
      <c r="V24" s="126"/>
      <c r="W24" s="126"/>
      <c r="X24" s="15"/>
      <c r="Y24" s="126"/>
      <c r="Z24" s="126"/>
      <c r="AA24" s="126"/>
      <c r="AB24" s="126"/>
      <c r="AC24" s="15"/>
      <c r="AD24" s="126"/>
      <c r="AE24" s="126"/>
      <c r="AF24" s="126"/>
      <c r="AG24" s="126"/>
      <c r="AH24" s="15"/>
      <c r="AI24" s="126"/>
      <c r="AJ24" s="126"/>
      <c r="AK24" s="126"/>
      <c r="AL24" s="126"/>
      <c r="AM24" s="15"/>
      <c r="AN24" s="126"/>
      <c r="AO24" s="126"/>
      <c r="AP24" s="12"/>
      <c r="AQ24" s="12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2" ht="7.5" customHeight="1">
      <c r="A25" s="197"/>
      <c r="B25" s="197"/>
      <c r="C25" s="197"/>
      <c r="D25" s="46"/>
      <c r="E25" s="47"/>
      <c r="F25" s="47"/>
      <c r="G25" s="81" t="s">
        <v>43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7.5" customHeight="1">
      <c r="A26" s="197"/>
      <c r="B26" s="197"/>
      <c r="C26" s="197"/>
      <c r="D26" s="47"/>
      <c r="E26" s="47"/>
      <c r="F26" s="47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7.5" customHeight="1">
      <c r="A27" s="197"/>
      <c r="B27" s="197"/>
      <c r="C27" s="197"/>
      <c r="D27" s="47"/>
      <c r="E27" s="47"/>
      <c r="F27" s="47"/>
      <c r="G27" s="81" t="s">
        <v>44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27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7.5" customHeight="1">
      <c r="A28" s="197"/>
      <c r="B28" s="197"/>
      <c r="C28" s="197"/>
      <c r="D28" s="47"/>
      <c r="E28" s="47"/>
      <c r="F28" s="47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27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7.5" customHeight="1">
      <c r="A29" s="197"/>
      <c r="B29" s="197"/>
      <c r="C29" s="197"/>
      <c r="D29" s="47"/>
      <c r="E29" s="47"/>
      <c r="F29" s="47"/>
      <c r="G29" s="81" t="s">
        <v>45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7.5" customHeight="1">
      <c r="A30" s="197"/>
      <c r="B30" s="197"/>
      <c r="C30" s="197"/>
      <c r="D30" s="47"/>
      <c r="E30" s="47"/>
      <c r="F30" s="47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7.5" customHeight="1">
      <c r="A31" s="197"/>
      <c r="B31" s="197"/>
      <c r="C31" s="197"/>
      <c r="D31" s="47"/>
      <c r="E31" s="47"/>
      <c r="F31" s="4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7.5" customHeight="1">
      <c r="A32" s="197"/>
      <c r="B32" s="197"/>
      <c r="C32" s="197"/>
      <c r="D32" s="47"/>
      <c r="E32" s="47"/>
      <c r="F32" s="4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44" ht="9" customHeight="1">
      <c r="A33" s="16"/>
      <c r="B33" s="16"/>
      <c r="C33" s="16"/>
      <c r="D33" s="17"/>
      <c r="E33" s="17"/>
      <c r="F33" s="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24" t="s">
        <v>40</v>
      </c>
      <c r="X33" s="124"/>
      <c r="Y33" s="124"/>
      <c r="Z33" s="124"/>
      <c r="AA33" s="124"/>
      <c r="AB33" s="124"/>
      <c r="AC33" s="124"/>
      <c r="AD33" s="124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ht="9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24"/>
      <c r="X34" s="124"/>
      <c r="Y34" s="124"/>
      <c r="Z34" s="124"/>
      <c r="AA34" s="124"/>
      <c r="AB34" s="124"/>
      <c r="AC34" s="124"/>
      <c r="AD34" s="124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1:44" ht="10.5" customHeight="1">
      <c r="A35" s="17"/>
      <c r="B35" s="81" t="s">
        <v>31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22" t="s">
        <v>39</v>
      </c>
      <c r="X35" s="122"/>
      <c r="Y35" s="122"/>
      <c r="Z35" s="122"/>
      <c r="AA35" s="17"/>
      <c r="AB35" s="122" t="s">
        <v>24</v>
      </c>
      <c r="AC35" s="122"/>
      <c r="AD35" s="122"/>
      <c r="AE35" s="122"/>
      <c r="AF35" s="2"/>
      <c r="AG35" s="2"/>
      <c r="AH35" s="2"/>
      <c r="AI35" s="17"/>
      <c r="AJ35" s="17"/>
      <c r="AK35" s="26"/>
      <c r="AL35" s="2"/>
      <c r="AM35" s="2"/>
      <c r="AN35" s="2"/>
      <c r="AO35" s="2"/>
      <c r="AP35" s="2"/>
      <c r="AQ35" s="16"/>
      <c r="AR35" s="16"/>
    </row>
    <row r="36" spans="1:42" ht="10.5" customHeight="1">
      <c r="A36" s="17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23"/>
      <c r="X36" s="123"/>
      <c r="Y36" s="123"/>
      <c r="Z36" s="123"/>
      <c r="AA36" s="17"/>
      <c r="AB36" s="123"/>
      <c r="AC36" s="123"/>
      <c r="AD36" s="123"/>
      <c r="AE36" s="123"/>
      <c r="AF36" s="2"/>
      <c r="AG36" s="2"/>
      <c r="AH36" s="2"/>
      <c r="AI36" s="17"/>
      <c r="AJ36" s="17"/>
      <c r="AK36" s="2"/>
      <c r="AL36" s="2"/>
      <c r="AM36" s="2"/>
      <c r="AN36" s="2"/>
      <c r="AO36" s="2"/>
      <c r="AP36" s="2"/>
    </row>
    <row r="37" spans="1:31" ht="15.75" customHeight="1">
      <c r="A37" s="122" t="s">
        <v>14</v>
      </c>
      <c r="B37" s="122"/>
      <c r="C37" s="118" t="s">
        <v>15</v>
      </c>
      <c r="D37" s="118"/>
      <c r="E37" s="119"/>
      <c r="F37" s="114" t="str">
        <f>B6</f>
        <v>堤ヶ岡ＳＣ</v>
      </c>
      <c r="G37" s="115"/>
      <c r="H37" s="115"/>
      <c r="I37" s="120"/>
      <c r="J37" s="194">
        <v>0</v>
      </c>
      <c r="K37" s="194"/>
      <c r="L37" s="194"/>
      <c r="M37" s="33"/>
      <c r="N37" s="194">
        <v>0</v>
      </c>
      <c r="O37" s="194"/>
      <c r="P37" s="194"/>
      <c r="Q37" s="114" t="str">
        <f>B10</f>
        <v>ＦＣ国府</v>
      </c>
      <c r="R37" s="115"/>
      <c r="S37" s="115"/>
      <c r="T37" s="120"/>
      <c r="U37" s="19"/>
      <c r="V37" s="20"/>
      <c r="W37" s="114" t="str">
        <f>B14</f>
        <v>ＦＣ片岡</v>
      </c>
      <c r="X37" s="115"/>
      <c r="Y37" s="115"/>
      <c r="Z37" s="120"/>
      <c r="AA37" s="34"/>
      <c r="AB37" s="114" t="str">
        <f>B8</f>
        <v>里見･里東</v>
      </c>
      <c r="AC37" s="115"/>
      <c r="AD37" s="115"/>
      <c r="AE37" s="120"/>
    </row>
    <row r="38" spans="1:39" ht="15.75" customHeight="1">
      <c r="A38" s="122"/>
      <c r="B38" s="122"/>
      <c r="C38" s="118"/>
      <c r="D38" s="118"/>
      <c r="E38" s="119"/>
      <c r="F38" s="116"/>
      <c r="G38" s="117"/>
      <c r="H38" s="117"/>
      <c r="I38" s="121"/>
      <c r="J38" s="194"/>
      <c r="K38" s="194"/>
      <c r="L38" s="194"/>
      <c r="M38" s="18"/>
      <c r="N38" s="194"/>
      <c r="O38" s="194"/>
      <c r="P38" s="194"/>
      <c r="Q38" s="116"/>
      <c r="R38" s="117"/>
      <c r="S38" s="117"/>
      <c r="T38" s="121"/>
      <c r="U38" s="19"/>
      <c r="V38" s="20"/>
      <c r="W38" s="116"/>
      <c r="X38" s="117"/>
      <c r="Y38" s="117"/>
      <c r="Z38" s="121"/>
      <c r="AA38" s="21"/>
      <c r="AB38" s="116"/>
      <c r="AC38" s="117"/>
      <c r="AD38" s="117"/>
      <c r="AE38" s="121"/>
      <c r="AM38"/>
    </row>
    <row r="39" spans="1:39" s="26" customFormat="1" ht="7.5" customHeight="1">
      <c r="A39" s="16"/>
      <c r="B39" s="16"/>
      <c r="C39" s="29"/>
      <c r="D39" s="29"/>
      <c r="E39" s="29"/>
      <c r="F39" s="24"/>
      <c r="G39" s="24"/>
      <c r="H39" s="24"/>
      <c r="I39" s="24"/>
      <c r="J39" s="36"/>
      <c r="K39" s="36"/>
      <c r="L39" s="36"/>
      <c r="M39" s="18"/>
      <c r="N39" s="36"/>
      <c r="O39" s="36"/>
      <c r="P39" s="36"/>
      <c r="Q39" s="24"/>
      <c r="R39" s="24"/>
      <c r="S39" s="24"/>
      <c r="T39" s="24"/>
      <c r="U39" s="19"/>
      <c r="V39" s="20"/>
      <c r="W39" s="24"/>
      <c r="X39" s="24"/>
      <c r="Y39" s="24"/>
      <c r="Z39" s="24"/>
      <c r="AA39" s="21"/>
      <c r="AB39" s="24"/>
      <c r="AC39" s="24"/>
      <c r="AD39" s="24"/>
      <c r="AE39" s="24"/>
      <c r="AM39" s="37"/>
    </row>
    <row r="40" spans="1:39" ht="15.75" customHeight="1">
      <c r="A40" s="122" t="s">
        <v>16</v>
      </c>
      <c r="B40" s="122"/>
      <c r="C40" s="118" t="s">
        <v>32</v>
      </c>
      <c r="D40" s="118"/>
      <c r="E40" s="118"/>
      <c r="F40" s="114" t="str">
        <f>B8</f>
        <v>里見･里東</v>
      </c>
      <c r="G40" s="115"/>
      <c r="H40" s="115"/>
      <c r="I40" s="115"/>
      <c r="J40" s="194">
        <v>5</v>
      </c>
      <c r="K40" s="194"/>
      <c r="L40" s="194"/>
      <c r="M40" s="33"/>
      <c r="N40" s="194">
        <v>0</v>
      </c>
      <c r="O40" s="194"/>
      <c r="P40" s="194"/>
      <c r="Q40" s="114" t="str">
        <f>B12</f>
        <v>中居・大類U10</v>
      </c>
      <c r="R40" s="115"/>
      <c r="S40" s="115"/>
      <c r="T40" s="120"/>
      <c r="U40" s="22"/>
      <c r="V40" s="22"/>
      <c r="W40" s="114" t="str">
        <f>B6</f>
        <v>堤ヶ岡ＳＣ</v>
      </c>
      <c r="X40" s="115"/>
      <c r="Y40" s="115"/>
      <c r="Z40" s="120"/>
      <c r="AA40" s="34"/>
      <c r="AB40" s="114" t="str">
        <f>B10</f>
        <v>ＦＣ国府</v>
      </c>
      <c r="AC40" s="115"/>
      <c r="AD40" s="115"/>
      <c r="AE40" s="120"/>
      <c r="AM40"/>
    </row>
    <row r="41" spans="1:39" ht="15.75" customHeight="1">
      <c r="A41" s="122"/>
      <c r="B41" s="122"/>
      <c r="C41" s="118"/>
      <c r="D41" s="118"/>
      <c r="E41" s="118"/>
      <c r="F41" s="116"/>
      <c r="G41" s="117"/>
      <c r="H41" s="117"/>
      <c r="I41" s="117"/>
      <c r="J41" s="194"/>
      <c r="K41" s="194"/>
      <c r="L41" s="194"/>
      <c r="M41" s="18"/>
      <c r="N41" s="194"/>
      <c r="O41" s="194"/>
      <c r="P41" s="194"/>
      <c r="Q41" s="116"/>
      <c r="R41" s="117"/>
      <c r="S41" s="117"/>
      <c r="T41" s="121"/>
      <c r="U41" s="22"/>
      <c r="V41" s="22"/>
      <c r="W41" s="116"/>
      <c r="X41" s="117"/>
      <c r="Y41" s="117"/>
      <c r="Z41" s="121"/>
      <c r="AA41" s="21"/>
      <c r="AB41" s="116"/>
      <c r="AC41" s="117"/>
      <c r="AD41" s="117"/>
      <c r="AE41" s="121"/>
      <c r="AM41"/>
    </row>
    <row r="42" spans="1:39" s="26" customFormat="1" ht="7.5" customHeight="1">
      <c r="A42" s="16"/>
      <c r="B42" s="16"/>
      <c r="C42" s="29"/>
      <c r="D42" s="29"/>
      <c r="E42" s="29"/>
      <c r="F42" s="24"/>
      <c r="G42" s="24"/>
      <c r="H42" s="24"/>
      <c r="I42" s="24"/>
      <c r="J42" s="36"/>
      <c r="K42" s="36"/>
      <c r="L42" s="36"/>
      <c r="M42" s="18"/>
      <c r="N42" s="36"/>
      <c r="O42" s="36"/>
      <c r="P42" s="36"/>
      <c r="Q42" s="24"/>
      <c r="R42" s="24"/>
      <c r="S42" s="24"/>
      <c r="T42" s="24"/>
      <c r="U42" s="22"/>
      <c r="V42" s="22"/>
      <c r="W42" s="24"/>
      <c r="X42" s="24"/>
      <c r="Y42" s="24"/>
      <c r="Z42" s="24"/>
      <c r="AA42" s="21"/>
      <c r="AB42" s="24"/>
      <c r="AC42" s="24"/>
      <c r="AD42" s="24"/>
      <c r="AE42" s="24"/>
      <c r="AM42" s="37"/>
    </row>
    <row r="43" spans="1:39" ht="15.75" customHeight="1">
      <c r="A43" s="122" t="s">
        <v>17</v>
      </c>
      <c r="B43" s="122"/>
      <c r="C43" s="118" t="s">
        <v>33</v>
      </c>
      <c r="D43" s="118"/>
      <c r="E43" s="118"/>
      <c r="F43" s="114" t="str">
        <f>B10</f>
        <v>ＦＣ国府</v>
      </c>
      <c r="G43" s="115"/>
      <c r="H43" s="115"/>
      <c r="I43" s="115"/>
      <c r="J43" s="194">
        <v>4</v>
      </c>
      <c r="K43" s="194"/>
      <c r="L43" s="194"/>
      <c r="M43" s="33"/>
      <c r="N43" s="194">
        <v>0</v>
      </c>
      <c r="O43" s="194"/>
      <c r="P43" s="194"/>
      <c r="Q43" s="114" t="str">
        <f>B14</f>
        <v>ＦＣ片岡</v>
      </c>
      <c r="R43" s="115"/>
      <c r="S43" s="115"/>
      <c r="T43" s="120"/>
      <c r="U43" s="22"/>
      <c r="V43" s="22"/>
      <c r="W43" s="114" t="str">
        <f>B8</f>
        <v>里見･里東</v>
      </c>
      <c r="X43" s="115"/>
      <c r="Y43" s="115"/>
      <c r="Z43" s="120"/>
      <c r="AA43" s="34"/>
      <c r="AB43" s="114" t="str">
        <f>B12</f>
        <v>中居・大類U10</v>
      </c>
      <c r="AC43" s="115"/>
      <c r="AD43" s="115"/>
      <c r="AE43" s="120"/>
      <c r="AM43"/>
    </row>
    <row r="44" spans="1:39" ht="15.75" customHeight="1">
      <c r="A44" s="122"/>
      <c r="B44" s="122"/>
      <c r="C44" s="118"/>
      <c r="D44" s="118"/>
      <c r="E44" s="118"/>
      <c r="F44" s="116"/>
      <c r="G44" s="117"/>
      <c r="H44" s="117"/>
      <c r="I44" s="117"/>
      <c r="J44" s="194"/>
      <c r="K44" s="194"/>
      <c r="L44" s="194"/>
      <c r="M44" s="18"/>
      <c r="N44" s="194"/>
      <c r="O44" s="194"/>
      <c r="P44" s="194"/>
      <c r="Q44" s="116"/>
      <c r="R44" s="117"/>
      <c r="S44" s="117"/>
      <c r="T44" s="121"/>
      <c r="U44" s="22"/>
      <c r="V44" s="22"/>
      <c r="W44" s="116"/>
      <c r="X44" s="117"/>
      <c r="Y44" s="117"/>
      <c r="Z44" s="121"/>
      <c r="AA44" s="21"/>
      <c r="AB44" s="116"/>
      <c r="AC44" s="117"/>
      <c r="AD44" s="117"/>
      <c r="AE44" s="121"/>
      <c r="AM44"/>
    </row>
    <row r="45" spans="1:39" s="26" customFormat="1" ht="7.5" customHeight="1">
      <c r="A45" s="16"/>
      <c r="B45" s="16"/>
      <c r="C45" s="29"/>
      <c r="D45" s="29"/>
      <c r="E45" s="29"/>
      <c r="F45" s="24"/>
      <c r="G45" s="24"/>
      <c r="H45" s="24"/>
      <c r="I45" s="24"/>
      <c r="J45" s="36"/>
      <c r="K45" s="36"/>
      <c r="L45" s="36"/>
      <c r="M45" s="18"/>
      <c r="N45" s="36"/>
      <c r="O45" s="36"/>
      <c r="P45" s="36"/>
      <c r="Q45" s="24"/>
      <c r="R45" s="24"/>
      <c r="S45" s="24"/>
      <c r="T45" s="24"/>
      <c r="U45" s="22"/>
      <c r="V45" s="22"/>
      <c r="W45" s="24"/>
      <c r="X45" s="24"/>
      <c r="Y45" s="24"/>
      <c r="Z45" s="24"/>
      <c r="AA45" s="21"/>
      <c r="AB45" s="24"/>
      <c r="AC45" s="24"/>
      <c r="AD45" s="24"/>
      <c r="AE45" s="24"/>
      <c r="AM45" s="37"/>
    </row>
    <row r="46" spans="1:39" ht="15.75" customHeight="1">
      <c r="A46" s="122" t="s">
        <v>18</v>
      </c>
      <c r="B46" s="122"/>
      <c r="C46" s="118" t="s">
        <v>34</v>
      </c>
      <c r="D46" s="118"/>
      <c r="E46" s="118"/>
      <c r="F46" s="114" t="str">
        <f>B6</f>
        <v>堤ヶ岡ＳＣ</v>
      </c>
      <c r="G46" s="115"/>
      <c r="H46" s="115"/>
      <c r="I46" s="115"/>
      <c r="J46" s="194">
        <v>0</v>
      </c>
      <c r="K46" s="194"/>
      <c r="L46" s="194"/>
      <c r="M46" s="33"/>
      <c r="N46" s="194">
        <v>0</v>
      </c>
      <c r="O46" s="194"/>
      <c r="P46" s="194"/>
      <c r="Q46" s="114" t="str">
        <f>B12</f>
        <v>中居・大類U10</v>
      </c>
      <c r="R46" s="115"/>
      <c r="S46" s="115"/>
      <c r="T46" s="120"/>
      <c r="U46" s="22"/>
      <c r="V46" s="22"/>
      <c r="W46" s="114" t="str">
        <f>B10</f>
        <v>ＦＣ国府</v>
      </c>
      <c r="X46" s="115"/>
      <c r="Y46" s="115"/>
      <c r="Z46" s="120"/>
      <c r="AA46" s="34"/>
      <c r="AB46" s="114" t="str">
        <f>B14</f>
        <v>ＦＣ片岡</v>
      </c>
      <c r="AC46" s="115"/>
      <c r="AD46" s="115"/>
      <c r="AE46" s="120"/>
      <c r="AM46"/>
    </row>
    <row r="47" spans="1:39" ht="15.75" customHeight="1">
      <c r="A47" s="122"/>
      <c r="B47" s="122"/>
      <c r="C47" s="118"/>
      <c r="D47" s="118"/>
      <c r="E47" s="118"/>
      <c r="F47" s="116"/>
      <c r="G47" s="117"/>
      <c r="H47" s="117"/>
      <c r="I47" s="117"/>
      <c r="J47" s="194"/>
      <c r="K47" s="194"/>
      <c r="L47" s="194"/>
      <c r="M47" s="18"/>
      <c r="N47" s="194"/>
      <c r="O47" s="194"/>
      <c r="P47" s="194"/>
      <c r="Q47" s="116"/>
      <c r="R47" s="117"/>
      <c r="S47" s="117"/>
      <c r="T47" s="121"/>
      <c r="U47" s="22"/>
      <c r="V47" s="22"/>
      <c r="W47" s="116"/>
      <c r="X47" s="117"/>
      <c r="Y47" s="117"/>
      <c r="Z47" s="121"/>
      <c r="AA47" s="21"/>
      <c r="AB47" s="116"/>
      <c r="AC47" s="117"/>
      <c r="AD47" s="117"/>
      <c r="AE47" s="121"/>
      <c r="AM47"/>
    </row>
    <row r="48" spans="1:39" s="26" customFormat="1" ht="7.5" customHeight="1">
      <c r="A48" s="16"/>
      <c r="B48" s="16"/>
      <c r="C48" s="29"/>
      <c r="D48" s="29"/>
      <c r="E48" s="29"/>
      <c r="F48" s="24"/>
      <c r="G48" s="24"/>
      <c r="H48" s="24"/>
      <c r="I48" s="24"/>
      <c r="J48" s="36"/>
      <c r="K48" s="36"/>
      <c r="L48" s="36"/>
      <c r="M48" s="18"/>
      <c r="N48" s="36"/>
      <c r="O48" s="36"/>
      <c r="P48" s="36"/>
      <c r="Q48" s="24"/>
      <c r="R48" s="24"/>
      <c r="S48" s="24"/>
      <c r="T48" s="24"/>
      <c r="U48" s="22"/>
      <c r="V48" s="22"/>
      <c r="W48" s="24"/>
      <c r="X48" s="24"/>
      <c r="Y48" s="24"/>
      <c r="Z48" s="24"/>
      <c r="AA48" s="21"/>
      <c r="AB48" s="24"/>
      <c r="AC48" s="24"/>
      <c r="AD48" s="24"/>
      <c r="AE48" s="24"/>
      <c r="AM48" s="37"/>
    </row>
    <row r="49" spans="1:39" ht="15.75" customHeight="1">
      <c r="A49" s="122" t="s">
        <v>19</v>
      </c>
      <c r="B49" s="122"/>
      <c r="C49" s="118" t="s">
        <v>35</v>
      </c>
      <c r="D49" s="118"/>
      <c r="E49" s="118"/>
      <c r="F49" s="114" t="str">
        <f>B8</f>
        <v>里見･里東</v>
      </c>
      <c r="G49" s="115"/>
      <c r="H49" s="115"/>
      <c r="I49" s="115"/>
      <c r="J49" s="194">
        <v>15</v>
      </c>
      <c r="K49" s="194"/>
      <c r="L49" s="194"/>
      <c r="M49" s="33"/>
      <c r="N49" s="194">
        <v>0</v>
      </c>
      <c r="O49" s="194"/>
      <c r="P49" s="194"/>
      <c r="Q49" s="114" t="str">
        <f>B14</f>
        <v>ＦＣ片岡</v>
      </c>
      <c r="R49" s="115"/>
      <c r="S49" s="115"/>
      <c r="T49" s="120"/>
      <c r="U49" s="22"/>
      <c r="V49" s="22"/>
      <c r="W49" s="114" t="str">
        <f>B12</f>
        <v>中居・大類U10</v>
      </c>
      <c r="X49" s="115"/>
      <c r="Y49" s="115"/>
      <c r="Z49" s="120"/>
      <c r="AA49" s="34"/>
      <c r="AB49" s="114" t="str">
        <f>B6</f>
        <v>堤ヶ岡ＳＣ</v>
      </c>
      <c r="AC49" s="115"/>
      <c r="AD49" s="115"/>
      <c r="AE49" s="120"/>
      <c r="AM49"/>
    </row>
    <row r="50" spans="1:39" ht="15.75" customHeight="1">
      <c r="A50" s="122"/>
      <c r="B50" s="122"/>
      <c r="C50" s="118"/>
      <c r="D50" s="118"/>
      <c r="E50" s="118"/>
      <c r="F50" s="116"/>
      <c r="G50" s="117"/>
      <c r="H50" s="117"/>
      <c r="I50" s="117"/>
      <c r="J50" s="194"/>
      <c r="K50" s="194"/>
      <c r="L50" s="194"/>
      <c r="M50" s="18"/>
      <c r="N50" s="194"/>
      <c r="O50" s="194"/>
      <c r="P50" s="194"/>
      <c r="Q50" s="116"/>
      <c r="R50" s="117"/>
      <c r="S50" s="117"/>
      <c r="T50" s="121"/>
      <c r="U50" s="22"/>
      <c r="V50" s="22"/>
      <c r="W50" s="116"/>
      <c r="X50" s="117"/>
      <c r="Y50" s="117"/>
      <c r="Z50" s="121"/>
      <c r="AA50" s="21"/>
      <c r="AB50" s="116"/>
      <c r="AC50" s="117"/>
      <c r="AD50" s="117"/>
      <c r="AE50" s="121"/>
      <c r="AM50"/>
    </row>
    <row r="51" spans="1:39" s="26" customFormat="1" ht="7.5" customHeight="1">
      <c r="A51" s="16"/>
      <c r="B51" s="16"/>
      <c r="C51" s="29"/>
      <c r="D51" s="29"/>
      <c r="E51" s="29"/>
      <c r="F51" s="24"/>
      <c r="G51" s="24"/>
      <c r="H51" s="24"/>
      <c r="I51" s="24"/>
      <c r="J51" s="36"/>
      <c r="K51" s="36"/>
      <c r="L51" s="36"/>
      <c r="M51" s="18"/>
      <c r="N51" s="36"/>
      <c r="O51" s="36"/>
      <c r="P51" s="36"/>
      <c r="Q51" s="24"/>
      <c r="R51" s="24"/>
      <c r="S51" s="24"/>
      <c r="T51" s="24"/>
      <c r="U51" s="22"/>
      <c r="V51" s="22"/>
      <c r="W51" s="24"/>
      <c r="X51" s="24"/>
      <c r="Y51" s="24"/>
      <c r="Z51" s="24"/>
      <c r="AA51" s="21"/>
      <c r="AB51" s="24"/>
      <c r="AC51" s="24"/>
      <c r="AD51" s="24"/>
      <c r="AE51" s="24"/>
      <c r="AM51" s="37"/>
    </row>
    <row r="52" spans="1:39" ht="15.75" customHeight="1">
      <c r="A52" s="122" t="s">
        <v>20</v>
      </c>
      <c r="B52" s="122"/>
      <c r="C52" s="118" t="s">
        <v>36</v>
      </c>
      <c r="D52" s="118"/>
      <c r="E52" s="118"/>
      <c r="F52" s="114" t="str">
        <f>B10</f>
        <v>ＦＣ国府</v>
      </c>
      <c r="G52" s="115"/>
      <c r="H52" s="115"/>
      <c r="I52" s="115"/>
      <c r="J52" s="194">
        <v>0</v>
      </c>
      <c r="K52" s="194"/>
      <c r="L52" s="194"/>
      <c r="M52" s="33"/>
      <c r="N52" s="194">
        <v>1</v>
      </c>
      <c r="O52" s="194"/>
      <c r="P52" s="194"/>
      <c r="Q52" s="114" t="str">
        <f>B12</f>
        <v>中居・大類U10</v>
      </c>
      <c r="R52" s="115"/>
      <c r="S52" s="115"/>
      <c r="T52" s="120"/>
      <c r="U52" s="22"/>
      <c r="V52" s="22"/>
      <c r="W52" s="114" t="str">
        <f>B14</f>
        <v>ＦＣ片岡</v>
      </c>
      <c r="X52" s="115"/>
      <c r="Y52" s="115"/>
      <c r="Z52" s="120"/>
      <c r="AA52" s="34"/>
      <c r="AB52" s="114" t="str">
        <f>B6</f>
        <v>堤ヶ岡ＳＣ</v>
      </c>
      <c r="AC52" s="115"/>
      <c r="AD52" s="115"/>
      <c r="AE52" s="120"/>
      <c r="AM52"/>
    </row>
    <row r="53" spans="1:39" ht="15.75" customHeight="1">
      <c r="A53" s="122"/>
      <c r="B53" s="122"/>
      <c r="C53" s="118"/>
      <c r="D53" s="118"/>
      <c r="E53" s="118"/>
      <c r="F53" s="116"/>
      <c r="G53" s="117"/>
      <c r="H53" s="117"/>
      <c r="I53" s="117"/>
      <c r="J53" s="194"/>
      <c r="K53" s="194"/>
      <c r="L53" s="194"/>
      <c r="M53" s="18"/>
      <c r="N53" s="194"/>
      <c r="O53" s="194"/>
      <c r="P53" s="194"/>
      <c r="Q53" s="116"/>
      <c r="R53" s="117"/>
      <c r="S53" s="117"/>
      <c r="T53" s="121"/>
      <c r="U53" s="22"/>
      <c r="V53" s="22"/>
      <c r="W53" s="116"/>
      <c r="X53" s="117"/>
      <c r="Y53" s="117"/>
      <c r="Z53" s="121"/>
      <c r="AA53" s="21"/>
      <c r="AB53" s="116"/>
      <c r="AC53" s="117"/>
      <c r="AD53" s="117"/>
      <c r="AE53" s="121"/>
      <c r="AM53"/>
    </row>
    <row r="54" spans="1:39" s="26" customFormat="1" ht="7.5" customHeight="1">
      <c r="A54" s="16"/>
      <c r="B54" s="16"/>
      <c r="C54" s="29"/>
      <c r="D54" s="29"/>
      <c r="E54" s="29"/>
      <c r="F54" s="24"/>
      <c r="G54" s="24"/>
      <c r="H54" s="24"/>
      <c r="I54" s="24"/>
      <c r="J54" s="36"/>
      <c r="K54" s="36"/>
      <c r="L54" s="36"/>
      <c r="M54" s="18"/>
      <c r="N54" s="36"/>
      <c r="O54" s="36"/>
      <c r="P54" s="36"/>
      <c r="Q54" s="24"/>
      <c r="R54" s="24"/>
      <c r="S54" s="24"/>
      <c r="T54" s="24"/>
      <c r="U54" s="22"/>
      <c r="V54" s="22"/>
      <c r="W54" s="24"/>
      <c r="X54" s="24"/>
      <c r="Y54" s="24"/>
      <c r="Z54" s="24"/>
      <c r="AA54" s="21"/>
      <c r="AB54" s="24"/>
      <c r="AC54" s="24"/>
      <c r="AD54" s="24"/>
      <c r="AE54" s="24"/>
      <c r="AM54" s="37"/>
    </row>
    <row r="55" spans="1:39" ht="15.75" customHeight="1">
      <c r="A55" s="122" t="s">
        <v>21</v>
      </c>
      <c r="B55" s="122"/>
      <c r="C55" s="118" t="s">
        <v>37</v>
      </c>
      <c r="D55" s="118"/>
      <c r="E55" s="118"/>
      <c r="F55" s="114" t="str">
        <f>B6</f>
        <v>堤ヶ岡ＳＣ</v>
      </c>
      <c r="G55" s="115"/>
      <c r="H55" s="115"/>
      <c r="I55" s="115"/>
      <c r="J55" s="194">
        <v>0</v>
      </c>
      <c r="K55" s="194"/>
      <c r="L55" s="194"/>
      <c r="M55" s="33"/>
      <c r="N55" s="194">
        <v>11</v>
      </c>
      <c r="O55" s="194"/>
      <c r="P55" s="194"/>
      <c r="Q55" s="114" t="str">
        <f>B8</f>
        <v>里見･里東</v>
      </c>
      <c r="R55" s="115"/>
      <c r="S55" s="115"/>
      <c r="T55" s="120"/>
      <c r="U55" s="22"/>
      <c r="V55" s="22"/>
      <c r="W55" s="114" t="str">
        <f>B10</f>
        <v>ＦＣ国府</v>
      </c>
      <c r="X55" s="115"/>
      <c r="Y55" s="115"/>
      <c r="Z55" s="120"/>
      <c r="AA55" s="34"/>
      <c r="AB55" s="114" t="str">
        <f>B12</f>
        <v>中居・大類U10</v>
      </c>
      <c r="AC55" s="115"/>
      <c r="AD55" s="115"/>
      <c r="AE55" s="120"/>
      <c r="AM55"/>
    </row>
    <row r="56" spans="1:39" ht="15.75" customHeight="1">
      <c r="A56" s="122"/>
      <c r="B56" s="122"/>
      <c r="C56" s="118"/>
      <c r="D56" s="118"/>
      <c r="E56" s="118"/>
      <c r="F56" s="116"/>
      <c r="G56" s="117"/>
      <c r="H56" s="117"/>
      <c r="I56" s="117"/>
      <c r="J56" s="194"/>
      <c r="K56" s="194"/>
      <c r="L56" s="194"/>
      <c r="M56" s="18"/>
      <c r="N56" s="194"/>
      <c r="O56" s="194"/>
      <c r="P56" s="194"/>
      <c r="Q56" s="116"/>
      <c r="R56" s="117"/>
      <c r="S56" s="117"/>
      <c r="T56" s="121"/>
      <c r="U56" s="22"/>
      <c r="V56" s="22"/>
      <c r="W56" s="116"/>
      <c r="X56" s="117"/>
      <c r="Y56" s="117"/>
      <c r="Z56" s="121"/>
      <c r="AA56" s="21"/>
      <c r="AB56" s="116"/>
      <c r="AC56" s="117"/>
      <c r="AD56" s="117"/>
      <c r="AE56" s="121"/>
      <c r="AM56"/>
    </row>
    <row r="57" spans="1:43" ht="15.75" customHeight="1">
      <c r="A57" s="17"/>
      <c r="B57" s="81" t="s">
        <v>38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16"/>
      <c r="N57" s="23"/>
      <c r="O57" s="23"/>
      <c r="P57" s="23"/>
      <c r="Q57" s="18"/>
      <c r="R57" s="23"/>
      <c r="S57" s="23"/>
      <c r="T57" s="23"/>
      <c r="U57" s="24"/>
      <c r="V57" s="24"/>
      <c r="W57" s="24"/>
      <c r="X57" s="24"/>
      <c r="Y57" s="22"/>
      <c r="Z57" s="22"/>
      <c r="AA57" s="24"/>
      <c r="AB57" s="24"/>
      <c r="AC57" s="24"/>
      <c r="AD57" s="19"/>
      <c r="AE57" s="19"/>
      <c r="AF57" s="24"/>
      <c r="AG57" s="24"/>
      <c r="AH57" s="24"/>
      <c r="AQ57"/>
    </row>
    <row r="58" spans="1:43" ht="15.75" customHeight="1">
      <c r="A58" s="17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16"/>
      <c r="N58" s="23"/>
      <c r="O58" s="23"/>
      <c r="P58" s="23"/>
      <c r="Q58" s="18"/>
      <c r="R58" s="23"/>
      <c r="S58" s="23"/>
      <c r="T58" s="23"/>
      <c r="U58" s="24"/>
      <c r="V58" s="24"/>
      <c r="W58" s="24"/>
      <c r="X58" s="24"/>
      <c r="Y58" s="22"/>
      <c r="Z58" s="22"/>
      <c r="AA58" s="24"/>
      <c r="AB58" s="24"/>
      <c r="AC58" s="24"/>
      <c r="AD58" s="19"/>
      <c r="AE58" s="19"/>
      <c r="AF58" s="24"/>
      <c r="AG58" s="24"/>
      <c r="AH58" s="24"/>
      <c r="AQ58"/>
    </row>
    <row r="59" spans="1:39" ht="15.75" customHeight="1">
      <c r="A59" s="122" t="s">
        <v>22</v>
      </c>
      <c r="B59" s="122"/>
      <c r="C59" s="118" t="s">
        <v>47</v>
      </c>
      <c r="D59" s="118"/>
      <c r="E59" s="118"/>
      <c r="F59" s="114" t="str">
        <f>B12</f>
        <v>中居・大類U10</v>
      </c>
      <c r="G59" s="115"/>
      <c r="H59" s="115"/>
      <c r="I59" s="115"/>
      <c r="J59" s="194">
        <v>4</v>
      </c>
      <c r="K59" s="194"/>
      <c r="L59" s="194"/>
      <c r="M59" s="33"/>
      <c r="N59" s="194">
        <v>0</v>
      </c>
      <c r="O59" s="194"/>
      <c r="P59" s="194"/>
      <c r="Q59" s="114" t="str">
        <f>B14</f>
        <v>ＦＣ片岡</v>
      </c>
      <c r="R59" s="115"/>
      <c r="S59" s="115"/>
      <c r="T59" s="120"/>
      <c r="U59" s="22"/>
      <c r="V59" s="22"/>
      <c r="W59" s="114" t="str">
        <f>B6</f>
        <v>堤ヶ岡ＳＣ</v>
      </c>
      <c r="X59" s="115"/>
      <c r="Y59" s="115"/>
      <c r="Z59" s="120"/>
      <c r="AA59" s="35"/>
      <c r="AB59" s="114" t="str">
        <f>B8</f>
        <v>里見･里東</v>
      </c>
      <c r="AC59" s="115"/>
      <c r="AD59" s="115"/>
      <c r="AE59" s="120"/>
      <c r="AM59"/>
    </row>
    <row r="60" spans="1:39" ht="15.75" customHeight="1">
      <c r="A60" s="122"/>
      <c r="B60" s="122"/>
      <c r="C60" s="118"/>
      <c r="D60" s="118"/>
      <c r="E60" s="118"/>
      <c r="F60" s="116"/>
      <c r="G60" s="117"/>
      <c r="H60" s="117"/>
      <c r="I60" s="117"/>
      <c r="J60" s="194"/>
      <c r="K60" s="194"/>
      <c r="L60" s="194"/>
      <c r="M60" s="18"/>
      <c r="N60" s="194"/>
      <c r="O60" s="194"/>
      <c r="P60" s="194"/>
      <c r="Q60" s="116"/>
      <c r="R60" s="117"/>
      <c r="S60" s="117"/>
      <c r="T60" s="121"/>
      <c r="U60" s="22"/>
      <c r="V60" s="22"/>
      <c r="W60" s="116"/>
      <c r="X60" s="117"/>
      <c r="Y60" s="117"/>
      <c r="Z60" s="121"/>
      <c r="AA60" s="19"/>
      <c r="AB60" s="116"/>
      <c r="AC60" s="117"/>
      <c r="AD60" s="117"/>
      <c r="AE60" s="121"/>
      <c r="AM60"/>
    </row>
    <row r="61" spans="1:39" s="26" customFormat="1" ht="7.5" customHeight="1">
      <c r="A61" s="16"/>
      <c r="B61" s="16"/>
      <c r="C61" s="29"/>
      <c r="D61" s="29"/>
      <c r="E61" s="29"/>
      <c r="F61" s="24"/>
      <c r="G61" s="24"/>
      <c r="H61" s="24"/>
      <c r="I61" s="24"/>
      <c r="J61" s="36"/>
      <c r="K61" s="36"/>
      <c r="L61" s="36"/>
      <c r="M61" s="18"/>
      <c r="N61" s="36"/>
      <c r="O61" s="36"/>
      <c r="P61" s="36"/>
      <c r="Q61" s="24"/>
      <c r="R61" s="24"/>
      <c r="S61" s="24"/>
      <c r="T61" s="24"/>
      <c r="U61" s="22"/>
      <c r="V61" s="22"/>
      <c r="W61" s="24"/>
      <c r="X61" s="24"/>
      <c r="Y61" s="24"/>
      <c r="Z61" s="24"/>
      <c r="AA61" s="19"/>
      <c r="AB61" s="24"/>
      <c r="AC61" s="24"/>
      <c r="AD61" s="24"/>
      <c r="AE61" s="24"/>
      <c r="AM61" s="37"/>
    </row>
    <row r="62" spans="1:39" ht="15.75" customHeight="1">
      <c r="A62" s="122" t="s">
        <v>23</v>
      </c>
      <c r="B62" s="122"/>
      <c r="C62" s="118" t="s">
        <v>48</v>
      </c>
      <c r="D62" s="118"/>
      <c r="E62" s="118"/>
      <c r="F62" s="114" t="str">
        <f>B6</f>
        <v>堤ヶ岡ＳＣ</v>
      </c>
      <c r="G62" s="115"/>
      <c r="H62" s="115"/>
      <c r="I62" s="115"/>
      <c r="J62" s="194">
        <v>5</v>
      </c>
      <c r="K62" s="194"/>
      <c r="L62" s="194"/>
      <c r="M62" s="33"/>
      <c r="N62" s="194">
        <v>0</v>
      </c>
      <c r="O62" s="194"/>
      <c r="P62" s="194"/>
      <c r="Q62" s="114" t="str">
        <f>B14</f>
        <v>ＦＣ片岡</v>
      </c>
      <c r="R62" s="115"/>
      <c r="S62" s="115"/>
      <c r="T62" s="120"/>
      <c r="U62" s="22"/>
      <c r="V62" s="22"/>
      <c r="W62" s="114" t="str">
        <f>B8</f>
        <v>里見･里東</v>
      </c>
      <c r="X62" s="115"/>
      <c r="Y62" s="115"/>
      <c r="Z62" s="120"/>
      <c r="AA62" s="35"/>
      <c r="AB62" s="114" t="str">
        <f>B10</f>
        <v>ＦＣ国府</v>
      </c>
      <c r="AC62" s="115"/>
      <c r="AD62" s="115"/>
      <c r="AE62" s="120"/>
      <c r="AM62"/>
    </row>
    <row r="63" spans="1:39" ht="15.75" customHeight="1">
      <c r="A63" s="122"/>
      <c r="B63" s="122"/>
      <c r="C63" s="118"/>
      <c r="D63" s="118"/>
      <c r="E63" s="118"/>
      <c r="F63" s="116"/>
      <c r="G63" s="117"/>
      <c r="H63" s="117"/>
      <c r="I63" s="117"/>
      <c r="J63" s="194"/>
      <c r="K63" s="194"/>
      <c r="L63" s="194"/>
      <c r="M63" s="18"/>
      <c r="N63" s="194"/>
      <c r="O63" s="194"/>
      <c r="P63" s="194"/>
      <c r="Q63" s="116"/>
      <c r="R63" s="117"/>
      <c r="S63" s="117"/>
      <c r="T63" s="121"/>
      <c r="U63" s="22"/>
      <c r="V63" s="22"/>
      <c r="W63" s="116"/>
      <c r="X63" s="117"/>
      <c r="Y63" s="117"/>
      <c r="Z63" s="121"/>
      <c r="AA63" s="19"/>
      <c r="AB63" s="116"/>
      <c r="AC63" s="117"/>
      <c r="AD63" s="117"/>
      <c r="AE63" s="121"/>
      <c r="AM63"/>
    </row>
    <row r="64" spans="1:39" s="26" customFormat="1" ht="7.5" customHeight="1">
      <c r="A64" s="16"/>
      <c r="B64" s="16"/>
      <c r="C64" s="29"/>
      <c r="D64" s="29"/>
      <c r="E64" s="29"/>
      <c r="F64" s="24"/>
      <c r="G64" s="24"/>
      <c r="H64" s="24"/>
      <c r="I64" s="24"/>
      <c r="J64" s="36"/>
      <c r="K64" s="36"/>
      <c r="L64" s="36"/>
      <c r="M64" s="18"/>
      <c r="N64" s="36"/>
      <c r="O64" s="36"/>
      <c r="P64" s="36"/>
      <c r="Q64" s="24"/>
      <c r="R64" s="24"/>
      <c r="S64" s="24"/>
      <c r="T64" s="24"/>
      <c r="U64" s="22"/>
      <c r="V64" s="22"/>
      <c r="W64" s="24"/>
      <c r="X64" s="24"/>
      <c r="Y64" s="24"/>
      <c r="Z64" s="24"/>
      <c r="AA64" s="19"/>
      <c r="AB64" s="24"/>
      <c r="AC64" s="24"/>
      <c r="AD64" s="24"/>
      <c r="AE64" s="24"/>
      <c r="AM64" s="37"/>
    </row>
    <row r="65" spans="1:39" ht="15.75" customHeight="1">
      <c r="A65" s="122" t="s">
        <v>17</v>
      </c>
      <c r="B65" s="122"/>
      <c r="C65" s="118" t="s">
        <v>49</v>
      </c>
      <c r="D65" s="118"/>
      <c r="E65" s="118"/>
      <c r="F65" s="114" t="str">
        <f>B8</f>
        <v>里見･里東</v>
      </c>
      <c r="G65" s="115"/>
      <c r="H65" s="115"/>
      <c r="I65" s="115"/>
      <c r="J65" s="194">
        <v>6</v>
      </c>
      <c r="K65" s="194"/>
      <c r="L65" s="194"/>
      <c r="M65" s="33"/>
      <c r="N65" s="194">
        <v>0</v>
      </c>
      <c r="O65" s="194"/>
      <c r="P65" s="194"/>
      <c r="Q65" s="114" t="str">
        <f>B10</f>
        <v>ＦＣ国府</v>
      </c>
      <c r="R65" s="115"/>
      <c r="S65" s="115"/>
      <c r="T65" s="120"/>
      <c r="U65" s="22"/>
      <c r="V65" s="22"/>
      <c r="W65" s="114" t="str">
        <f>B12</f>
        <v>中居・大類U10</v>
      </c>
      <c r="X65" s="115"/>
      <c r="Y65" s="115"/>
      <c r="Z65" s="120"/>
      <c r="AA65" s="35"/>
      <c r="AB65" s="114" t="str">
        <f>B14</f>
        <v>ＦＣ片岡</v>
      </c>
      <c r="AC65" s="115"/>
      <c r="AD65" s="115"/>
      <c r="AE65" s="120"/>
      <c r="AM65"/>
    </row>
    <row r="66" spans="1:39" ht="15.75" customHeight="1">
      <c r="A66" s="122"/>
      <c r="B66" s="122"/>
      <c r="C66" s="118"/>
      <c r="D66" s="118"/>
      <c r="E66" s="118"/>
      <c r="F66" s="116"/>
      <c r="G66" s="117"/>
      <c r="H66" s="117"/>
      <c r="I66" s="117"/>
      <c r="J66" s="194"/>
      <c r="K66" s="194"/>
      <c r="L66" s="194"/>
      <c r="M66" s="18"/>
      <c r="N66" s="194"/>
      <c r="O66" s="194"/>
      <c r="P66" s="194"/>
      <c r="Q66" s="116"/>
      <c r="R66" s="117"/>
      <c r="S66" s="117"/>
      <c r="T66" s="121"/>
      <c r="U66" s="22"/>
      <c r="V66" s="22"/>
      <c r="W66" s="116"/>
      <c r="X66" s="117"/>
      <c r="Y66" s="117"/>
      <c r="Z66" s="121"/>
      <c r="AA66" s="19"/>
      <c r="AB66" s="116"/>
      <c r="AC66" s="117"/>
      <c r="AD66" s="117"/>
      <c r="AE66" s="121"/>
      <c r="AM66"/>
    </row>
    <row r="67" spans="1:52" ht="9" customHeight="1">
      <c r="A67" s="17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7"/>
      <c r="O67" s="17"/>
      <c r="P67" s="17"/>
      <c r="Q67" s="17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</row>
    <row r="68" spans="1:52" ht="9" customHeight="1">
      <c r="A68" s="1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7"/>
      <c r="O68" s="17"/>
      <c r="P68" s="17"/>
      <c r="Q68" s="17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</row>
    <row r="69" spans="1:48" ht="9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25"/>
      <c r="AR69" s="17"/>
      <c r="AS69" s="17"/>
      <c r="AT69" s="17"/>
      <c r="AU69" s="17"/>
      <c r="AV69" s="17"/>
    </row>
    <row r="70" spans="1:48" ht="9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25"/>
      <c r="AR70" s="17"/>
      <c r="AS70" s="17"/>
      <c r="AT70" s="17"/>
      <c r="AU70" s="17"/>
      <c r="AV70" s="17"/>
    </row>
    <row r="71" spans="1:48" ht="9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25"/>
      <c r="AR71" s="17"/>
      <c r="AS71" s="17"/>
      <c r="AT71" s="17"/>
      <c r="AU71" s="17"/>
      <c r="AV71" s="17"/>
    </row>
    <row r="72" ht="9" customHeight="1">
      <c r="AQ72" s="4"/>
    </row>
  </sheetData>
  <sheetProtection/>
  <mergeCells count="253">
    <mergeCell ref="N65:P66"/>
    <mergeCell ref="B67:M68"/>
    <mergeCell ref="N59:P60"/>
    <mergeCell ref="B57:L58"/>
    <mergeCell ref="A59:B60"/>
    <mergeCell ref="A62:B63"/>
    <mergeCell ref="J62:L63"/>
    <mergeCell ref="N62:P63"/>
    <mergeCell ref="A65:B66"/>
    <mergeCell ref="J65:L66"/>
    <mergeCell ref="C65:E66"/>
    <mergeCell ref="C62:E63"/>
    <mergeCell ref="C59:E60"/>
    <mergeCell ref="F65:I66"/>
    <mergeCell ref="F62:I63"/>
    <mergeCell ref="F59:I60"/>
    <mergeCell ref="J59:L60"/>
    <mergeCell ref="A52:B53"/>
    <mergeCell ref="J52:L53"/>
    <mergeCell ref="N52:P53"/>
    <mergeCell ref="A55:B56"/>
    <mergeCell ref="J55:L56"/>
    <mergeCell ref="N55:P56"/>
    <mergeCell ref="F55:I56"/>
    <mergeCell ref="F52:I53"/>
    <mergeCell ref="A46:B47"/>
    <mergeCell ref="J46:L47"/>
    <mergeCell ref="N46:P47"/>
    <mergeCell ref="A49:B50"/>
    <mergeCell ref="J49:L50"/>
    <mergeCell ref="N49:P50"/>
    <mergeCell ref="J37:L38"/>
    <mergeCell ref="N37:P38"/>
    <mergeCell ref="A25:C32"/>
    <mergeCell ref="D25:F32"/>
    <mergeCell ref="F37:I38"/>
    <mergeCell ref="A43:B44"/>
    <mergeCell ref="J43:L44"/>
    <mergeCell ref="N43:P44"/>
    <mergeCell ref="O23:P24"/>
    <mergeCell ref="A40:B41"/>
    <mergeCell ref="J40:L41"/>
    <mergeCell ref="N40:P41"/>
    <mergeCell ref="B35:L36"/>
    <mergeCell ref="A37:B38"/>
    <mergeCell ref="A23:F24"/>
    <mergeCell ref="Q23:R24"/>
    <mergeCell ref="T23:U24"/>
    <mergeCell ref="V23:W24"/>
    <mergeCell ref="J23:K24"/>
    <mergeCell ref="G23:H24"/>
    <mergeCell ref="AR21:AZ22"/>
    <mergeCell ref="AC21:AE22"/>
    <mergeCell ref="AF21:AH22"/>
    <mergeCell ref="AI21:AK22"/>
    <mergeCell ref="AL21:AN22"/>
    <mergeCell ref="L23:M24"/>
    <mergeCell ref="AO21:AO22"/>
    <mergeCell ref="AP21:AP22"/>
    <mergeCell ref="AQ21:AQ22"/>
    <mergeCell ref="AN23:AO24"/>
    <mergeCell ref="AD23:AE24"/>
    <mergeCell ref="AF23:AG24"/>
    <mergeCell ref="AI23:AJ24"/>
    <mergeCell ref="AK23:AL24"/>
    <mergeCell ref="AL19:AN20"/>
    <mergeCell ref="A20:C22"/>
    <mergeCell ref="D21:F22"/>
    <mergeCell ref="G21:P22"/>
    <mergeCell ref="Q21:S22"/>
    <mergeCell ref="T21:V22"/>
    <mergeCell ref="W21:Y22"/>
    <mergeCell ref="Z21:AB22"/>
    <mergeCell ref="A17:C19"/>
    <mergeCell ref="D17:F18"/>
    <mergeCell ref="AL17:AN18"/>
    <mergeCell ref="D19:F20"/>
    <mergeCell ref="G19:P20"/>
    <mergeCell ref="Q19:S20"/>
    <mergeCell ref="T19:V20"/>
    <mergeCell ref="W19:Y20"/>
    <mergeCell ref="Z19:AB20"/>
    <mergeCell ref="AC19:AE20"/>
    <mergeCell ref="AF19:AH20"/>
    <mergeCell ref="AI19:AK20"/>
    <mergeCell ref="G17:P18"/>
    <mergeCell ref="Q17:S18"/>
    <mergeCell ref="AF17:AH18"/>
    <mergeCell ref="AI17:AK18"/>
    <mergeCell ref="T17:V18"/>
    <mergeCell ref="AC17:AE18"/>
    <mergeCell ref="AQ14:AQ15"/>
    <mergeCell ref="G16:K16"/>
    <mergeCell ref="L16:P16"/>
    <mergeCell ref="Q16:U16"/>
    <mergeCell ref="V16:Z16"/>
    <mergeCell ref="AA16:AE16"/>
    <mergeCell ref="AF16:AJ16"/>
    <mergeCell ref="AK16:AO16"/>
    <mergeCell ref="AH14:AI15"/>
    <mergeCell ref="AJ14:AK15"/>
    <mergeCell ref="AO14:AP15"/>
    <mergeCell ref="L14:M15"/>
    <mergeCell ref="O14:P15"/>
    <mergeCell ref="Q14:R15"/>
    <mergeCell ref="T14:U15"/>
    <mergeCell ref="V14:W15"/>
    <mergeCell ref="Y14:Z15"/>
    <mergeCell ref="A14:A15"/>
    <mergeCell ref="B14:F15"/>
    <mergeCell ref="G14:H15"/>
    <mergeCell ref="J14:K15"/>
    <mergeCell ref="AJ12:AK13"/>
    <mergeCell ref="AL12:AN13"/>
    <mergeCell ref="AA14:AE15"/>
    <mergeCell ref="AF14:AG15"/>
    <mergeCell ref="AA12:AB13"/>
    <mergeCell ref="AD12:AE13"/>
    <mergeCell ref="AL14:AN15"/>
    <mergeCell ref="Q12:R13"/>
    <mergeCell ref="W62:Z63"/>
    <mergeCell ref="W59:Z60"/>
    <mergeCell ref="W55:Z56"/>
    <mergeCell ref="W52:Z53"/>
    <mergeCell ref="W49:Z50"/>
    <mergeCell ref="W46:Z47"/>
    <mergeCell ref="W37:Z38"/>
    <mergeCell ref="Y23:Z24"/>
    <mergeCell ref="W43:Z44"/>
    <mergeCell ref="A12:A13"/>
    <mergeCell ref="B12:F13"/>
    <mergeCell ref="G12:H13"/>
    <mergeCell ref="J12:K13"/>
    <mergeCell ref="L12:M13"/>
    <mergeCell ref="O12:P13"/>
    <mergeCell ref="AL10:AN11"/>
    <mergeCell ref="AO10:AP11"/>
    <mergeCell ref="AF10:AG11"/>
    <mergeCell ref="AJ10:AK11"/>
    <mergeCell ref="V10:W11"/>
    <mergeCell ref="T12:U13"/>
    <mergeCell ref="V12:Z13"/>
    <mergeCell ref="Y10:Z11"/>
    <mergeCell ref="W40:Z41"/>
    <mergeCell ref="AQ10:AQ11"/>
    <mergeCell ref="AO12:AP13"/>
    <mergeCell ref="AQ12:AQ13"/>
    <mergeCell ref="AF12:AG13"/>
    <mergeCell ref="AH12:AI13"/>
    <mergeCell ref="W17:Y18"/>
    <mergeCell ref="Z17:AB18"/>
    <mergeCell ref="AB40:AE41"/>
    <mergeCell ref="AH10:AI11"/>
    <mergeCell ref="W33:AD34"/>
    <mergeCell ref="W35:Z36"/>
    <mergeCell ref="AA23:AB24"/>
    <mergeCell ref="AB65:AE66"/>
    <mergeCell ref="AB62:AE63"/>
    <mergeCell ref="AB59:AE60"/>
    <mergeCell ref="G25:AQ26"/>
    <mergeCell ref="AB49:AE50"/>
    <mergeCell ref="AB46:AE47"/>
    <mergeCell ref="Q37:T38"/>
    <mergeCell ref="Q65:T66"/>
    <mergeCell ref="Q55:T56"/>
    <mergeCell ref="Q52:T53"/>
    <mergeCell ref="AB35:AE36"/>
    <mergeCell ref="Q62:T63"/>
    <mergeCell ref="Q59:T60"/>
    <mergeCell ref="AB37:AE38"/>
    <mergeCell ref="W65:Z66"/>
    <mergeCell ref="AB55:AE56"/>
    <mergeCell ref="AB52:AE53"/>
    <mergeCell ref="A10:A11"/>
    <mergeCell ref="B10:F11"/>
    <mergeCell ref="G10:H11"/>
    <mergeCell ref="J10:K11"/>
    <mergeCell ref="AA10:AB11"/>
    <mergeCell ref="AD10:AE11"/>
    <mergeCell ref="AB43:AE44"/>
    <mergeCell ref="AQ8:AQ9"/>
    <mergeCell ref="G27:AP28"/>
    <mergeCell ref="G29:AQ30"/>
    <mergeCell ref="L10:M11"/>
    <mergeCell ref="O10:P11"/>
    <mergeCell ref="Q10:U11"/>
    <mergeCell ref="Q40:T41"/>
    <mergeCell ref="Q49:T50"/>
    <mergeCell ref="Q46:T47"/>
    <mergeCell ref="Q43:T44"/>
    <mergeCell ref="F49:I50"/>
    <mergeCell ref="F46:I47"/>
    <mergeCell ref="F43:I44"/>
    <mergeCell ref="F40:I41"/>
    <mergeCell ref="C37:E38"/>
    <mergeCell ref="C55:E56"/>
    <mergeCell ref="C52:E53"/>
    <mergeCell ref="C49:E50"/>
    <mergeCell ref="C46:E47"/>
    <mergeCell ref="C43:E44"/>
    <mergeCell ref="C40:E41"/>
    <mergeCell ref="Y8:Z9"/>
    <mergeCell ref="AA8:AB9"/>
    <mergeCell ref="T6:U7"/>
    <mergeCell ref="V6:W7"/>
    <mergeCell ref="Y6:Z7"/>
    <mergeCell ref="AA6:AB7"/>
    <mergeCell ref="T8:U9"/>
    <mergeCell ref="AF3:AG5"/>
    <mergeCell ref="AH3:AI5"/>
    <mergeCell ref="Q6:R7"/>
    <mergeCell ref="AL6:AN7"/>
    <mergeCell ref="AD6:AE7"/>
    <mergeCell ref="AF6:AG7"/>
    <mergeCell ref="AH6:AI7"/>
    <mergeCell ref="AJ6:AK7"/>
    <mergeCell ref="AJ8:AK9"/>
    <mergeCell ref="AL8:AN9"/>
    <mergeCell ref="AO8:AP9"/>
    <mergeCell ref="AQ3:AQ5"/>
    <mergeCell ref="AO6:AP7"/>
    <mergeCell ref="AQ6:AQ7"/>
    <mergeCell ref="A6:A7"/>
    <mergeCell ref="B6:F7"/>
    <mergeCell ref="G6:K7"/>
    <mergeCell ref="O6:P7"/>
    <mergeCell ref="L6:M7"/>
    <mergeCell ref="Q8:R9"/>
    <mergeCell ref="A8:A9"/>
    <mergeCell ref="B8:F9"/>
    <mergeCell ref="J8:K9"/>
    <mergeCell ref="L8:P9"/>
    <mergeCell ref="G8:H9"/>
    <mergeCell ref="AD8:AE9"/>
    <mergeCell ref="AF8:AG9"/>
    <mergeCell ref="V8:W9"/>
    <mergeCell ref="AA1:AB2"/>
    <mergeCell ref="AA3:AE5"/>
    <mergeCell ref="AC1:AP2"/>
    <mergeCell ref="AJ3:AK5"/>
    <mergeCell ref="AL3:AN5"/>
    <mergeCell ref="AO3:AP5"/>
    <mergeCell ref="AH8:AI9"/>
    <mergeCell ref="M1:N2"/>
    <mergeCell ref="X1:Z2"/>
    <mergeCell ref="A3:C5"/>
    <mergeCell ref="D3:F5"/>
    <mergeCell ref="G3:K5"/>
    <mergeCell ref="L3:P5"/>
    <mergeCell ref="Q3:U5"/>
    <mergeCell ref="V3:Z5"/>
    <mergeCell ref="B1:J2"/>
    <mergeCell ref="K1:L2"/>
  </mergeCells>
  <conditionalFormatting sqref="V14:W15 L10:M15 Q12:R15 L6:M7 Q6:R9 V6:W11 AA6:AB13 T6:U7 G8 G10:H15">
    <cfRule type="expression" priority="1" dxfId="2" stopIfTrue="1">
      <formula>G6&gt;J6</formula>
    </cfRule>
    <cfRule type="expression" priority="2" dxfId="1" stopIfTrue="1">
      <formula>G6=J6</formula>
    </cfRule>
  </conditionalFormatting>
  <conditionalFormatting sqref="O10:P15 T12:U15 Y14:Z15">
    <cfRule type="expression" priority="3" dxfId="1" stopIfTrue="1">
      <formula>L10=O10</formula>
    </cfRule>
  </conditionalFormatting>
  <conditionalFormatting sqref="J37:L56 J59:L66">
    <cfRule type="expression" priority="4" dxfId="2" stopIfTrue="1">
      <formula>J37&gt;N37</formula>
    </cfRule>
    <cfRule type="expression" priority="5" dxfId="1" stopIfTrue="1">
      <formula>J37=N37</formula>
    </cfRule>
  </conditionalFormatting>
  <conditionalFormatting sqref="N37:P56 N59:P66">
    <cfRule type="expression" priority="6" dxfId="2" stopIfTrue="1">
      <formula>N37&gt;J37</formula>
    </cfRule>
    <cfRule type="expression" priority="7" dxfId="1" stopIfTrue="1">
      <formula>N37=J37</formula>
    </cfRule>
  </conditionalFormatting>
  <conditionalFormatting sqref="C6:D7 B6:B8 B10 B12:D15">
    <cfRule type="expression" priority="8" dxfId="2" stopIfTrue="1">
      <formula>AO6=1</formula>
    </cfRule>
    <cfRule type="expression" priority="9" dxfId="1" stopIfTrue="1">
      <formula>AO6=2</formula>
    </cfRule>
    <cfRule type="expression" priority="10" dxfId="0" stopIfTrue="1">
      <formula>AO6=3</formula>
    </cfRule>
  </conditionalFormatting>
  <conditionalFormatting sqref="J10:K15">
    <cfRule type="expression" priority="11" dxfId="1" stopIfTrue="1">
      <formula>L8=J10</formula>
    </cfRule>
  </conditionalFormatting>
  <conditionalFormatting sqref="O6:P7 AD6:AE13 Y6:Z11 T8:U9 J8:K9">
    <cfRule type="expression" priority="12" dxfId="1" stopIfTrue="1">
      <formula>#REF!=J6</formula>
    </cfRule>
  </conditionalFormatting>
  <conditionalFormatting sqref="AO6:AP7">
    <cfRule type="expression" priority="13" dxfId="2" stopIfTrue="1">
      <formula>$AO$6=1</formula>
    </cfRule>
    <cfRule type="expression" priority="14" dxfId="1" stopIfTrue="1">
      <formula>$AO$6=2</formula>
    </cfRule>
    <cfRule type="expression" priority="15" dxfId="0" stopIfTrue="1">
      <formula>$AO$6=3</formula>
    </cfRule>
  </conditionalFormatting>
  <conditionalFormatting sqref="AO8:AP9">
    <cfRule type="expression" priority="16" dxfId="2" stopIfTrue="1">
      <formula>$AO$8=1</formula>
    </cfRule>
    <cfRule type="expression" priority="17" dxfId="1" stopIfTrue="1">
      <formula>$AO$8=2</formula>
    </cfRule>
    <cfRule type="expression" priority="18" dxfId="0" stopIfTrue="1">
      <formula>$AO$8=3</formula>
    </cfRule>
  </conditionalFormatting>
  <conditionalFormatting sqref="AO10:AP11">
    <cfRule type="expression" priority="19" dxfId="2" stopIfTrue="1">
      <formula>$AO$10=1</formula>
    </cfRule>
    <cfRule type="expression" priority="20" dxfId="1" stopIfTrue="1">
      <formula>$AO$10=2</formula>
    </cfRule>
    <cfRule type="expression" priority="21" dxfId="0" stopIfTrue="1">
      <formula>$AO$10=3</formula>
    </cfRule>
  </conditionalFormatting>
  <conditionalFormatting sqref="AO12:AP13">
    <cfRule type="expression" priority="22" dxfId="2" stopIfTrue="1">
      <formula>$AO$12=1</formula>
    </cfRule>
    <cfRule type="expression" priority="23" dxfId="1" stopIfTrue="1">
      <formula>$AO$12=2</formula>
    </cfRule>
    <cfRule type="expression" priority="24" dxfId="0" stopIfTrue="1">
      <formula>$AO$12=3</formula>
    </cfRule>
  </conditionalFormatting>
  <conditionalFormatting sqref="AO14:AP15">
    <cfRule type="expression" priority="25" dxfId="2" stopIfTrue="1">
      <formula>$AO$14=1</formula>
    </cfRule>
    <cfRule type="expression" priority="26" dxfId="1" stopIfTrue="1">
      <formula>$AO$14=2</formula>
    </cfRule>
    <cfRule type="expression" priority="27" dxfId="0" stopIfTrue="1">
      <formula>$AO$14=3</formula>
    </cfRule>
  </conditionalFormatting>
  <conditionalFormatting sqref="D17 D21 D19 G17:P22">
    <cfRule type="expression" priority="28" dxfId="3" stopIfTrue="1">
      <formula>D17=FALSE</formula>
    </cfRule>
  </conditionalFormatting>
  <conditionalFormatting sqref="AO21:AQ21">
    <cfRule type="expression" priority="29" dxfId="17" stopIfTrue="1">
      <formula>$CC$1=2006</formula>
    </cfRule>
  </conditionalFormatting>
  <conditionalFormatting sqref="G23:H24">
    <cfRule type="expression" priority="30" dxfId="3" stopIfTrue="1">
      <formula>$G$23=FALSE</formula>
    </cfRule>
  </conditionalFormatting>
  <conditionalFormatting sqref="J23:K24">
    <cfRule type="expression" priority="31" dxfId="3" stopIfTrue="1">
      <formula>$J$23=FALSE</formula>
    </cfRule>
  </conditionalFormatting>
  <conditionalFormatting sqref="L23:M24">
    <cfRule type="expression" priority="32" dxfId="3" stopIfTrue="1">
      <formula>$L$23=FALSE</formula>
    </cfRule>
  </conditionalFormatting>
  <conditionalFormatting sqref="O23:P24">
    <cfRule type="expression" priority="33" dxfId="3" stopIfTrue="1">
      <formula>$O$23=FALSE</formula>
    </cfRule>
  </conditionalFormatting>
  <conditionalFormatting sqref="Q23:R24">
    <cfRule type="expression" priority="34" dxfId="3" stopIfTrue="1">
      <formula>$Q$23=FALSE</formula>
    </cfRule>
  </conditionalFormatting>
  <conditionalFormatting sqref="T23:U24">
    <cfRule type="expression" priority="35" dxfId="3" stopIfTrue="1">
      <formula>$T$23=FALSE</formula>
    </cfRule>
  </conditionalFormatting>
  <conditionalFormatting sqref="V23:W24">
    <cfRule type="expression" priority="36" dxfId="3" stopIfTrue="1">
      <formula>$V$23=FALSE</formula>
    </cfRule>
  </conditionalFormatting>
  <conditionalFormatting sqref="Y23:Z24">
    <cfRule type="expression" priority="37" dxfId="3" stopIfTrue="1">
      <formula>$Y$23=FALSE</formula>
    </cfRule>
  </conditionalFormatting>
  <conditionalFormatting sqref="AA23:AB24">
    <cfRule type="expression" priority="38" dxfId="3" stopIfTrue="1">
      <formula>$AA$23=FALSE</formula>
    </cfRule>
  </conditionalFormatting>
  <conditionalFormatting sqref="AD23:AE24">
    <cfRule type="expression" priority="39" dxfId="3" stopIfTrue="1">
      <formula>$AD$23=FALSE</formula>
    </cfRule>
  </conditionalFormatting>
  <conditionalFormatting sqref="AF23:AG24">
    <cfRule type="expression" priority="40" dxfId="3" stopIfTrue="1">
      <formula>$AF$23=FALSE</formula>
    </cfRule>
  </conditionalFormatting>
  <conditionalFormatting sqref="AI23:AJ24">
    <cfRule type="expression" priority="41" dxfId="3" stopIfTrue="1">
      <formula>$AI$23=FALSE</formula>
    </cfRule>
  </conditionalFormatting>
  <conditionalFormatting sqref="AK23:AL24">
    <cfRule type="expression" priority="42" dxfId="3" stopIfTrue="1">
      <formula>$AK$23=FALSE</formula>
    </cfRule>
  </conditionalFormatting>
  <conditionalFormatting sqref="AN23:AO24">
    <cfRule type="expression" priority="43" dxfId="3" stopIfTrue="1">
      <formula>$AN$23=FALSE</formula>
    </cfRule>
  </conditionalFormatting>
  <conditionalFormatting sqref="E12:F15 E6:F7">
    <cfRule type="expression" priority="44" dxfId="2" stopIfTrue="1">
      <formula>#REF!=1</formula>
    </cfRule>
    <cfRule type="expression" priority="45" dxfId="1" stopIfTrue="1">
      <formula>#REF!=2</formula>
    </cfRule>
    <cfRule type="expression" priority="46" dxfId="0" stopIfTrue="1">
      <formula>#REF!=3</formula>
    </cfRule>
  </conditionalFormatting>
  <printOptions/>
  <pageMargins left="0.24" right="0.1968503937007874" top="0.5905511811023623" bottom="0.1968503937007874" header="0.5118110236220472" footer="0.5118110236220472"/>
  <pageSetup orientation="portrait" paperSize="9" scale="90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石井雅子</dc:creator>
  <cp:keywords/>
  <dc:description/>
  <cp:lastModifiedBy>MIYAISHI</cp:lastModifiedBy>
  <cp:lastPrinted>2009-10-16T13:10:29Z</cp:lastPrinted>
  <dcterms:created xsi:type="dcterms:W3CDTF">2008-06-11T15:15:25Z</dcterms:created>
  <dcterms:modified xsi:type="dcterms:W3CDTF">2009-10-18T12:09:33Z</dcterms:modified>
  <cp:category/>
  <cp:version/>
  <cp:contentType/>
  <cp:contentStatus/>
</cp:coreProperties>
</file>