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446" windowWidth="12120" windowHeight="8805" activeTab="0"/>
  </bookViews>
  <sheets>
    <sheet name="信澤杯ＡＢ組対戦表" sheetId="1" r:id="rId1"/>
    <sheet name="信澤杯ＣＤ組対戦表 " sheetId="2" r:id="rId2"/>
  </sheets>
  <definedNames>
    <definedName name="_xlnm.Print_Area" localSheetId="0">'信澤杯ＡＢ組対戦表'!$A$1:$AR$68</definedName>
    <definedName name="_xlnm.Print_Area" localSheetId="1">'信澤杯ＣＤ組対戦表 '!$A$1:$AM$53</definedName>
  </definedNames>
  <calcPr fullCalcOnLoad="1"/>
</workbook>
</file>

<file path=xl/sharedStrings.xml><?xml version="1.0" encoding="utf-8"?>
<sst xmlns="http://schemas.openxmlformats.org/spreadsheetml/2006/main" count="99" uniqueCount="62">
  <si>
    <t>勝点</t>
  </si>
  <si>
    <t>得点</t>
  </si>
  <si>
    <t>失点</t>
  </si>
  <si>
    <t>得失差</t>
  </si>
  <si>
    <t>順位</t>
  </si>
  <si>
    <t>①</t>
  </si>
  <si>
    <t>②</t>
  </si>
  <si>
    <t>③</t>
  </si>
  <si>
    <t>④</t>
  </si>
  <si>
    <t>⑤</t>
  </si>
  <si>
    <t>⑥</t>
  </si>
  <si>
    <t xml:space="preserve"> </t>
  </si>
  <si>
    <t>審判</t>
  </si>
  <si>
    <t>割り当て</t>
  </si>
  <si>
    <t>Ａコート／対戦</t>
  </si>
  <si>
    <t>Ｂコート／対戦</t>
  </si>
  <si>
    <t>キックオフ</t>
  </si>
  <si>
    <t xml:space="preserve"> </t>
  </si>
  <si>
    <t>キックオフ</t>
  </si>
  <si>
    <t>①</t>
  </si>
  <si>
    <t>②</t>
  </si>
  <si>
    <t>③</t>
  </si>
  <si>
    <t>④</t>
  </si>
  <si>
    <t>⑤</t>
  </si>
  <si>
    <t>⑥</t>
  </si>
  <si>
    <t>第１１回信澤悠功顕彰６年生大会</t>
  </si>
  <si>
    <t>和田橋サッカー場　Ｃ・Ｄコート</t>
  </si>
  <si>
    <t>和田橋サッカー場　Ａ・Ｂコート</t>
  </si>
  <si>
    <t>六郷小サッカー部</t>
  </si>
  <si>
    <t>箕郷ＦＣ</t>
  </si>
  <si>
    <t>山名ＦＣ</t>
  </si>
  <si>
    <t>高崎ＦＣ観音</t>
  </si>
  <si>
    <t>ジョイナスジュニアＦＣ</t>
  </si>
  <si>
    <t>ＦＣ長野</t>
  </si>
  <si>
    <t>ＧＡＮＡＤＯＲ</t>
  </si>
  <si>
    <t>ＦＣ片岡</t>
  </si>
  <si>
    <t>アルテ高崎Ｕ－１２</t>
  </si>
  <si>
    <t>高崎ＳＮ</t>
  </si>
  <si>
    <t>榛名ジュニア</t>
  </si>
  <si>
    <t>ＦＣ　ＴＫＯ</t>
  </si>
  <si>
    <t>高崎ＦＣ中川</t>
  </si>
  <si>
    <t>Ｋ＆Ｃ　ＴＡＫＡＳＡＫＩ</t>
  </si>
  <si>
    <t>オール榛名</t>
  </si>
  <si>
    <t>ＫⅡ寺尾</t>
  </si>
  <si>
    <t>倉賀野ＦＣ</t>
  </si>
  <si>
    <t>9：00</t>
  </si>
  <si>
    <t>9：45</t>
  </si>
  <si>
    <t>10：45</t>
  </si>
  <si>
    <t>11：30</t>
  </si>
  <si>
    <t>12：30</t>
  </si>
  <si>
    <t>13：15</t>
  </si>
  <si>
    <t>Ｃコート／対戦</t>
  </si>
  <si>
    <t>Ｄコート／対戦</t>
  </si>
  <si>
    <t>10：00</t>
  </si>
  <si>
    <t>11：00</t>
  </si>
  <si>
    <t>12：00</t>
  </si>
  <si>
    <t>13：00</t>
  </si>
  <si>
    <t>【１月２２日（日）】</t>
  </si>
  <si>
    <t>Ｃ組（15-5-15）</t>
  </si>
  <si>
    <t>Ｄ組（15-5-15）</t>
  </si>
  <si>
    <t>Ｂ組（15-5-15）</t>
  </si>
  <si>
    <t>A組（20-8-20）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</si>
</sst>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General;General;"/>
  </numFmts>
  <fonts count="3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b/>
      <sz val="15"/>
      <color indexed="5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2"/>
      <color indexed="8"/>
      <name val="ＭＳ Ｐゴシック"/>
      <family val="3"/>
    </font>
    <font>
      <sz val="11"/>
      <color indexed="3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4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376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 applyAlignment="1" applyProtection="1">
      <alignment horizontal="center" vertical="center" shrinkToFit="1"/>
      <protection/>
    </xf>
    <xf numFmtId="181" fontId="0" fillId="0" borderId="0" xfId="0" applyNumberFormat="1" applyFill="1" applyBorder="1" applyAlignment="1">
      <alignment vertical="center" shrinkToFit="1"/>
    </xf>
    <xf numFmtId="181" fontId="0" fillId="0" borderId="0" xfId="0" applyNumberFormat="1" applyFill="1" applyBorder="1" applyAlignment="1">
      <alignment horizontal="distributed" vertical="center" shrinkToFit="1"/>
    </xf>
    <xf numFmtId="181" fontId="0" fillId="0" borderId="0" xfId="0" applyNumberFormat="1" applyFill="1" applyBorder="1" applyAlignment="1">
      <alignment horizontal="center" vertical="center" shrinkToFit="1"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181" fontId="0" fillId="0" borderId="0" xfId="0" applyNumberFormat="1" applyFill="1" applyBorder="1" applyAlignment="1">
      <alignment horizontal="left" vertical="center" shrinkToFit="1"/>
    </xf>
    <xf numFmtId="49" fontId="0" fillId="0" borderId="0" xfId="0" applyNumberForma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 shrinkToFit="1"/>
      <protection/>
    </xf>
    <xf numFmtId="181" fontId="0" fillId="0" borderId="0" xfId="0" applyNumberFormat="1" applyFon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7" fillId="24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8" fillId="0" borderId="11" xfId="0" applyFont="1" applyFill="1" applyBorder="1" applyAlignment="1" applyProtection="1">
      <alignment horizontal="center" vertical="center" shrinkToFit="1"/>
      <protection hidden="1"/>
    </xf>
    <xf numFmtId="0" fontId="5" fillId="0" borderId="10" xfId="0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Fill="1" applyAlignment="1">
      <alignment horizontal="left" vertical="center" shrinkToFi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 shrinkToFit="1"/>
    </xf>
    <xf numFmtId="181" fontId="0" fillId="0" borderId="0" xfId="0" applyNumberFormat="1" applyFont="1" applyFill="1" applyBorder="1" applyAlignment="1">
      <alignment horizontal="left" vertical="center" shrinkToFit="1"/>
    </xf>
    <xf numFmtId="0" fontId="6" fillId="0" borderId="0" xfId="0" applyFont="1" applyFill="1" applyAlignment="1">
      <alignment horizontal="center" vertical="center"/>
    </xf>
    <xf numFmtId="181" fontId="0" fillId="0" borderId="0" xfId="0" applyNumberFormat="1" applyFont="1" applyFill="1" applyBorder="1" applyAlignment="1">
      <alignment horizontal="left" vertical="center" shrinkToFit="1"/>
    </xf>
    <xf numFmtId="0" fontId="0" fillId="0" borderId="0" xfId="0" applyFont="1" applyFill="1" applyAlignment="1">
      <alignment horizontal="left" vertical="center" shrinkToFit="1"/>
    </xf>
    <xf numFmtId="181" fontId="2" fillId="0" borderId="0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 shrinkToFit="1"/>
    </xf>
    <xf numFmtId="181" fontId="2" fillId="0" borderId="0" xfId="0" applyNumberFormat="1" applyFont="1" applyFill="1" applyBorder="1" applyAlignment="1">
      <alignment horizontal="left" vertical="center" shrinkToFit="1"/>
    </xf>
    <xf numFmtId="0" fontId="5" fillId="0" borderId="0" xfId="0" applyFont="1" applyFill="1" applyAlignment="1">
      <alignment vertical="center" shrinkToFit="1"/>
    </xf>
    <xf numFmtId="181" fontId="2" fillId="0" borderId="13" xfId="0" applyNumberFormat="1" applyFon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2" fillId="0" borderId="14" xfId="0" applyFont="1" applyFill="1" applyBorder="1" applyAlignment="1" applyProtection="1">
      <alignment horizontal="center" vertical="center" shrinkToFit="1"/>
      <protection/>
    </xf>
    <xf numFmtId="0" fontId="0" fillId="0" borderId="15" xfId="0" applyFill="1" applyBorder="1" applyAlignment="1" applyProtection="1">
      <alignment horizontal="center" vertical="center" shrinkToFit="1"/>
      <protection/>
    </xf>
    <xf numFmtId="0" fontId="0" fillId="0" borderId="0" xfId="0" applyFont="1" applyFill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7" fillId="24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shrinkToFit="1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15" xfId="0" applyFont="1" applyFill="1" applyBorder="1" applyAlignment="1" applyProtection="1">
      <alignment horizontal="center" vertical="center" shrinkToFit="1"/>
      <protection/>
    </xf>
    <xf numFmtId="0" fontId="7" fillId="24" borderId="16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shrinkToFit="1"/>
    </xf>
    <xf numFmtId="181" fontId="0" fillId="0" borderId="0" xfId="0" applyNumberFormat="1" applyFont="1" applyFill="1" applyBorder="1" applyAlignment="1">
      <alignment horizontal="center" vertical="center" shrinkToFit="1"/>
    </xf>
    <xf numFmtId="181" fontId="2" fillId="0" borderId="17" xfId="0" applyNumberFormat="1" applyFont="1" applyFill="1" applyBorder="1" applyAlignment="1">
      <alignment horizontal="center" vertical="center" shrinkToFit="1"/>
    </xf>
    <xf numFmtId="181" fontId="2" fillId="0" borderId="0" xfId="0" applyNumberFormat="1" applyFont="1" applyFill="1" applyBorder="1" applyAlignment="1">
      <alignment horizontal="center" vertical="center" shrinkToFit="1"/>
    </xf>
    <xf numFmtId="0" fontId="0" fillId="24" borderId="16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181" fontId="2" fillId="0" borderId="18" xfId="0" applyNumberFormat="1" applyFont="1" applyFill="1" applyBorder="1" applyAlignment="1">
      <alignment horizontal="center" vertical="center" shrinkToFit="1"/>
    </xf>
    <xf numFmtId="181" fontId="2" fillId="0" borderId="13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horizontal="left" vertical="center" shrinkToFit="1"/>
    </xf>
    <xf numFmtId="181" fontId="11" fillId="0" borderId="13" xfId="0" applyNumberFormat="1" applyFont="1" applyFill="1" applyBorder="1" applyAlignment="1">
      <alignment vertical="center" shrinkToFit="1"/>
    </xf>
    <xf numFmtId="181" fontId="11" fillId="0" borderId="0" xfId="0" applyNumberFormat="1" applyFont="1" applyFill="1" applyBorder="1" applyAlignment="1">
      <alignment vertical="center" shrinkToFit="1"/>
    </xf>
    <xf numFmtId="0" fontId="8" fillId="0" borderId="0" xfId="0" applyFont="1" applyFill="1" applyAlignment="1">
      <alignment vertical="center"/>
    </xf>
    <xf numFmtId="0" fontId="8" fillId="24" borderId="0" xfId="0" applyFont="1" applyFill="1" applyAlignment="1">
      <alignment vertical="center"/>
    </xf>
    <xf numFmtId="0" fontId="11" fillId="24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12" fillId="24" borderId="0" xfId="0" applyFont="1" applyFill="1" applyAlignment="1">
      <alignment vertical="center"/>
    </xf>
    <xf numFmtId="181" fontId="12" fillId="24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8" fillId="25" borderId="11" xfId="0" applyFont="1" applyFill="1" applyBorder="1" applyAlignment="1" applyProtection="1">
      <alignment horizontal="center" vertical="center" shrinkToFit="1"/>
      <protection hidden="1"/>
    </xf>
    <xf numFmtId="0" fontId="5" fillId="25" borderId="10" xfId="0" applyFont="1" applyFill="1" applyBorder="1" applyAlignment="1">
      <alignment horizontal="center" vertical="center" shrinkToFit="1"/>
    </xf>
    <xf numFmtId="0" fontId="5" fillId="25" borderId="16" xfId="0" applyFont="1" applyFill="1" applyBorder="1" applyAlignment="1">
      <alignment horizontal="center" vertical="center" shrinkToFit="1"/>
    </xf>
    <xf numFmtId="0" fontId="5" fillId="25" borderId="0" xfId="0" applyFont="1" applyFill="1" applyBorder="1" applyAlignment="1">
      <alignment horizontal="center" vertical="center" shrinkToFit="1"/>
    </xf>
    <xf numFmtId="0" fontId="5" fillId="25" borderId="17" xfId="0" applyFont="1" applyFill="1" applyBorder="1" applyAlignment="1">
      <alignment horizontal="center" vertical="center" shrinkToFit="1"/>
    </xf>
    <xf numFmtId="0" fontId="5" fillId="25" borderId="10" xfId="0" applyFont="1" applyFill="1" applyBorder="1" applyAlignment="1" applyProtection="1">
      <alignment horizontal="center" vertical="center" shrinkToFit="1"/>
      <protection hidden="1"/>
    </xf>
    <xf numFmtId="181" fontId="2" fillId="0" borderId="19" xfId="0" applyNumberFormat="1" applyFont="1" applyFill="1" applyBorder="1" applyAlignment="1">
      <alignment vertical="center" shrinkToFit="1"/>
    </xf>
    <xf numFmtId="181" fontId="11" fillId="0" borderId="20" xfId="0" applyNumberFormat="1" applyFont="1" applyFill="1" applyBorder="1" applyAlignment="1" applyProtection="1">
      <alignment horizontal="center" vertical="center" wrapText="1" shrinkToFit="1"/>
      <protection/>
    </xf>
    <xf numFmtId="0" fontId="11" fillId="0" borderId="12" xfId="0" applyFont="1" applyFill="1" applyBorder="1" applyAlignment="1" applyProtection="1">
      <alignment horizontal="center" vertical="center" wrapText="1" shrinkToFit="1"/>
      <protection/>
    </xf>
    <xf numFmtId="0" fontId="11" fillId="0" borderId="21" xfId="0" applyFont="1" applyFill="1" applyBorder="1" applyAlignment="1" applyProtection="1">
      <alignment horizontal="center" vertical="center" wrapText="1" shrinkToFit="1"/>
      <protection/>
    </xf>
    <xf numFmtId="0" fontId="11" fillId="0" borderId="22" xfId="0" applyFont="1" applyFill="1" applyBorder="1" applyAlignment="1" applyProtection="1">
      <alignment horizontal="center" vertical="center" wrapText="1" shrinkToFit="1"/>
      <protection/>
    </xf>
    <xf numFmtId="0" fontId="0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31" fillId="0" borderId="19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 shrinkToFit="1"/>
    </xf>
    <xf numFmtId="0" fontId="31" fillId="0" borderId="21" xfId="0" applyFont="1" applyFill="1" applyBorder="1" applyAlignment="1">
      <alignment horizontal="center" vertical="center" shrinkToFit="1"/>
    </xf>
    <xf numFmtId="0" fontId="31" fillId="0" borderId="22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2" fillId="0" borderId="20" xfId="0" applyNumberFormat="1" applyFont="1" applyFill="1" applyBorder="1" applyAlignment="1">
      <alignment horizontal="center" vertical="center" shrinkToFit="1"/>
    </xf>
    <xf numFmtId="0" fontId="2" fillId="0" borderId="21" xfId="0" applyNumberFormat="1" applyFont="1" applyFill="1" applyBorder="1" applyAlignment="1">
      <alignment horizontal="center" vertical="center" shrinkToFit="1"/>
    </xf>
    <xf numFmtId="0" fontId="2" fillId="0" borderId="22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 shrinkToFit="1"/>
    </xf>
    <xf numFmtId="0" fontId="29" fillId="0" borderId="20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 applyProtection="1">
      <alignment horizontal="center" vertical="center" wrapText="1" shrinkToFit="1"/>
      <protection/>
    </xf>
    <xf numFmtId="0" fontId="11" fillId="0" borderId="19" xfId="0" applyFont="1" applyFill="1" applyBorder="1" applyAlignment="1" applyProtection="1">
      <alignment horizontal="center" vertical="center" wrapText="1" shrinkToFit="1"/>
      <protection/>
    </xf>
    <xf numFmtId="181" fontId="2" fillId="0" borderId="23" xfId="0" applyNumberFormat="1" applyFont="1" applyFill="1" applyBorder="1" applyAlignment="1">
      <alignment horizontal="center" vertical="center" shrinkToFit="1"/>
    </xf>
    <xf numFmtId="181" fontId="8" fillId="0" borderId="20" xfId="0" applyNumberFormat="1" applyFont="1" applyFill="1" applyBorder="1" applyAlignment="1">
      <alignment horizontal="center" vertical="center" wrapText="1" shrinkToFit="1"/>
    </xf>
    <xf numFmtId="181" fontId="8" fillId="0" borderId="12" xfId="0" applyNumberFormat="1" applyFont="1" applyFill="1" applyBorder="1" applyAlignment="1">
      <alignment horizontal="center" vertical="center" wrapText="1" shrinkToFit="1"/>
    </xf>
    <xf numFmtId="181" fontId="8" fillId="0" borderId="21" xfId="0" applyNumberFormat="1" applyFont="1" applyFill="1" applyBorder="1" applyAlignment="1">
      <alignment horizontal="center" vertical="center" wrapText="1" shrinkToFit="1"/>
    </xf>
    <xf numFmtId="181" fontId="8" fillId="0" borderId="22" xfId="0" applyNumberFormat="1" applyFont="1" applyFill="1" applyBorder="1" applyAlignment="1">
      <alignment horizontal="center" vertical="center" wrapText="1" shrinkToFit="1"/>
    </xf>
    <xf numFmtId="181" fontId="8" fillId="0" borderId="10" xfId="0" applyNumberFormat="1" applyFont="1" applyFill="1" applyBorder="1" applyAlignment="1">
      <alignment horizontal="center" vertical="center" wrapText="1" shrinkToFit="1"/>
    </xf>
    <xf numFmtId="181" fontId="8" fillId="0" borderId="19" xfId="0" applyNumberFormat="1" applyFon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1" fontId="0" fillId="0" borderId="0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181" fontId="11" fillId="0" borderId="0" xfId="0" applyNumberFormat="1" applyFont="1" applyFill="1" applyBorder="1" applyAlignment="1" applyProtection="1">
      <alignment horizontal="center" vertical="center" wrapText="1" shrinkToFit="1"/>
      <protection/>
    </xf>
    <xf numFmtId="181" fontId="2" fillId="0" borderId="0" xfId="0" applyNumberFormat="1" applyFont="1" applyFill="1" applyBorder="1" applyAlignment="1">
      <alignment horizontal="center" vertical="center" shrinkToFit="1"/>
    </xf>
    <xf numFmtId="181" fontId="12" fillId="0" borderId="24" xfId="0" applyNumberFormat="1" applyFont="1" applyFill="1" applyBorder="1" applyAlignment="1" applyProtection="1">
      <alignment horizontal="center" vertical="center" shrinkToFit="1"/>
      <protection/>
    </xf>
    <xf numFmtId="0" fontId="12" fillId="0" borderId="25" xfId="0" applyFont="1" applyFill="1" applyBorder="1" applyAlignment="1" applyProtection="1">
      <alignment horizontal="center" vertical="center" shrinkToFit="1"/>
      <protection/>
    </xf>
    <xf numFmtId="0" fontId="12" fillId="0" borderId="26" xfId="0" applyFont="1" applyFill="1" applyBorder="1" applyAlignment="1" applyProtection="1">
      <alignment horizontal="center" vertical="center" shrinkToFit="1"/>
      <protection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81" fontId="12" fillId="0" borderId="27" xfId="0" applyNumberFormat="1" applyFont="1" applyFill="1" applyBorder="1" applyAlignment="1" applyProtection="1">
      <alignment horizontal="center" vertical="center" shrinkToFit="1"/>
      <protection/>
    </xf>
    <xf numFmtId="0" fontId="12" fillId="0" borderId="28" xfId="0" applyFont="1" applyFill="1" applyBorder="1" applyAlignment="1" applyProtection="1">
      <alignment horizontal="center" vertical="center" shrinkToFit="1"/>
      <protection/>
    </xf>
    <xf numFmtId="0" fontId="12" fillId="0" borderId="29" xfId="0" applyFont="1" applyFill="1" applyBorder="1" applyAlignment="1" applyProtection="1">
      <alignment horizontal="center" vertical="center" shrinkToFit="1"/>
      <protection/>
    </xf>
    <xf numFmtId="181" fontId="8" fillId="0" borderId="0" xfId="0" applyNumberFormat="1" applyFont="1" applyFill="1" applyBorder="1" applyAlignment="1" applyProtection="1">
      <alignment horizontal="center" vertical="center" shrinkToFit="1"/>
      <protection/>
    </xf>
    <xf numFmtId="0" fontId="8" fillId="0" borderId="0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Border="1" applyAlignment="1">
      <alignment horizontal="center" vertical="center" shrinkToFit="1"/>
    </xf>
    <xf numFmtId="181" fontId="0" fillId="0" borderId="24" xfId="0" applyNumberFormat="1" applyFont="1" applyFill="1" applyBorder="1" applyAlignment="1" applyProtection="1">
      <alignment horizontal="center" vertical="center" shrinkToFit="1"/>
      <protection/>
    </xf>
    <xf numFmtId="0" fontId="0" fillId="0" borderId="25" xfId="0" applyFont="1" applyFill="1" applyBorder="1" applyAlignment="1" applyProtection="1">
      <alignment horizontal="center" vertical="center" shrinkToFit="1"/>
      <protection/>
    </xf>
    <xf numFmtId="0" fontId="0" fillId="0" borderId="26" xfId="0" applyFont="1" applyFill="1" applyBorder="1" applyAlignment="1" applyProtection="1">
      <alignment horizontal="center" vertical="center" shrinkToFit="1"/>
      <protection/>
    </xf>
    <xf numFmtId="181" fontId="0" fillId="0" borderId="27" xfId="0" applyNumberFormat="1" applyFont="1" applyFill="1" applyBorder="1" applyAlignment="1" applyProtection="1">
      <alignment horizontal="center" vertical="center" shrinkToFit="1"/>
      <protection/>
    </xf>
    <xf numFmtId="0" fontId="0" fillId="0" borderId="28" xfId="0" applyFont="1" applyFill="1" applyBorder="1" applyAlignment="1" applyProtection="1">
      <alignment horizontal="center" vertical="center" shrinkToFit="1"/>
      <protection/>
    </xf>
    <xf numFmtId="0" fontId="0" fillId="0" borderId="29" xfId="0" applyFont="1" applyFill="1" applyBorder="1" applyAlignment="1" applyProtection="1">
      <alignment horizontal="center" vertical="center" shrinkToFit="1"/>
      <protection/>
    </xf>
    <xf numFmtId="0" fontId="7" fillId="24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181" fontId="2" fillId="0" borderId="20" xfId="0" applyNumberFormat="1" applyFont="1" applyFill="1" applyBorder="1" applyAlignment="1">
      <alignment horizontal="center" vertical="center" shrinkToFit="1"/>
    </xf>
    <xf numFmtId="181" fontId="2" fillId="0" borderId="21" xfId="0" applyNumberFormat="1" applyFont="1" applyFill="1" applyBorder="1" applyAlignment="1">
      <alignment horizontal="center" vertical="center" shrinkToFit="1"/>
    </xf>
    <xf numFmtId="181" fontId="2" fillId="0" borderId="22" xfId="0" applyNumberFormat="1" applyFont="1" applyFill="1" applyBorder="1" applyAlignment="1">
      <alignment horizontal="center" vertical="center" shrinkToFit="1"/>
    </xf>
    <xf numFmtId="181" fontId="2" fillId="0" borderId="19" xfId="0" applyNumberFormat="1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 shrinkToFit="1"/>
    </xf>
    <xf numFmtId="181" fontId="0" fillId="0" borderId="12" xfId="0" applyNumberFormat="1" applyFill="1" applyBorder="1" applyAlignment="1">
      <alignment horizontal="left" vertical="center" shrinkToFit="1"/>
    </xf>
    <xf numFmtId="181" fontId="0" fillId="0" borderId="12" xfId="0" applyNumberFormat="1" applyFont="1" applyFill="1" applyBorder="1" applyAlignment="1">
      <alignment horizontal="left" vertical="center" shrinkToFit="1"/>
    </xf>
    <xf numFmtId="181" fontId="0" fillId="0" borderId="10" xfId="0" applyNumberFormat="1" applyFont="1" applyFill="1" applyBorder="1" applyAlignment="1">
      <alignment horizontal="left" vertical="center" shrinkToFit="1"/>
    </xf>
    <xf numFmtId="181" fontId="11" fillId="0" borderId="12" xfId="0" applyNumberFormat="1" applyFont="1" applyFill="1" applyBorder="1" applyAlignment="1" applyProtection="1">
      <alignment horizontal="center" vertical="center" wrapText="1" shrinkToFit="1"/>
      <protection/>
    </xf>
    <xf numFmtId="181" fontId="11" fillId="0" borderId="21" xfId="0" applyNumberFormat="1" applyFont="1" applyFill="1" applyBorder="1" applyAlignment="1" applyProtection="1">
      <alignment horizontal="center" vertical="center" wrapText="1" shrinkToFit="1"/>
      <protection/>
    </xf>
    <xf numFmtId="181" fontId="11" fillId="0" borderId="22" xfId="0" applyNumberFormat="1" applyFont="1" applyFill="1" applyBorder="1" applyAlignment="1" applyProtection="1">
      <alignment horizontal="center" vertical="center" wrapText="1" shrinkToFit="1"/>
      <protection/>
    </xf>
    <xf numFmtId="181" fontId="11" fillId="0" borderId="10" xfId="0" applyNumberFormat="1" applyFont="1" applyFill="1" applyBorder="1" applyAlignment="1" applyProtection="1">
      <alignment horizontal="center" vertical="center" wrapText="1" shrinkToFit="1"/>
      <protection/>
    </xf>
    <xf numFmtId="181" fontId="11" fillId="0" borderId="19" xfId="0" applyNumberFormat="1" applyFont="1" applyFill="1" applyBorder="1" applyAlignment="1" applyProtection="1">
      <alignment horizontal="center" vertical="center" wrapText="1" shrinkToFit="1"/>
      <protection/>
    </xf>
    <xf numFmtId="181" fontId="8" fillId="0" borderId="20" xfId="0" applyNumberFormat="1" applyFont="1" applyFill="1" applyBorder="1" applyAlignment="1" applyProtection="1">
      <alignment horizontal="center" vertical="center" wrapText="1" shrinkToFit="1"/>
      <protection/>
    </xf>
    <xf numFmtId="181" fontId="8" fillId="0" borderId="12" xfId="0" applyNumberFormat="1" applyFont="1" applyFill="1" applyBorder="1" applyAlignment="1" applyProtection="1">
      <alignment horizontal="center" vertical="center" wrapText="1" shrinkToFit="1"/>
      <protection/>
    </xf>
    <xf numFmtId="181" fontId="8" fillId="0" borderId="21" xfId="0" applyNumberFormat="1" applyFont="1" applyFill="1" applyBorder="1" applyAlignment="1" applyProtection="1">
      <alignment horizontal="center" vertical="center" wrapText="1" shrinkToFit="1"/>
      <protection/>
    </xf>
    <xf numFmtId="181" fontId="8" fillId="0" borderId="22" xfId="0" applyNumberFormat="1" applyFont="1" applyFill="1" applyBorder="1" applyAlignment="1" applyProtection="1">
      <alignment horizontal="center" vertical="center" wrapText="1" shrinkToFit="1"/>
      <protection/>
    </xf>
    <xf numFmtId="181" fontId="8" fillId="0" borderId="10" xfId="0" applyNumberFormat="1" applyFont="1" applyFill="1" applyBorder="1" applyAlignment="1" applyProtection="1">
      <alignment horizontal="center" vertical="center" wrapText="1" shrinkToFit="1"/>
      <protection/>
    </xf>
    <xf numFmtId="181" fontId="8" fillId="0" borderId="19" xfId="0" applyNumberFormat="1" applyFont="1" applyFill="1" applyBorder="1" applyAlignment="1" applyProtection="1">
      <alignment horizontal="center" vertical="center" wrapText="1" shrinkToFit="1"/>
      <protection/>
    </xf>
    <xf numFmtId="181" fontId="2" fillId="0" borderId="20" xfId="0" applyNumberFormat="1" applyFont="1" applyFill="1" applyBorder="1" applyAlignment="1" applyProtection="1">
      <alignment horizontal="center" vertical="center" shrinkToFit="1"/>
      <protection/>
    </xf>
    <xf numFmtId="181" fontId="2" fillId="0" borderId="12" xfId="0" applyNumberFormat="1" applyFont="1" applyFill="1" applyBorder="1" applyAlignment="1" applyProtection="1">
      <alignment horizontal="center" vertical="center" shrinkToFit="1"/>
      <protection/>
    </xf>
    <xf numFmtId="181" fontId="2" fillId="0" borderId="21" xfId="0" applyNumberFormat="1" applyFont="1" applyFill="1" applyBorder="1" applyAlignment="1" applyProtection="1">
      <alignment horizontal="center" vertical="center" shrinkToFit="1"/>
      <protection/>
    </xf>
    <xf numFmtId="181" fontId="2" fillId="0" borderId="22" xfId="0" applyNumberFormat="1" applyFont="1" applyFill="1" applyBorder="1" applyAlignment="1" applyProtection="1">
      <alignment horizontal="center" vertical="center" shrinkToFit="1"/>
      <protection/>
    </xf>
    <xf numFmtId="181" fontId="2" fillId="0" borderId="10" xfId="0" applyNumberFormat="1" applyFont="1" applyFill="1" applyBorder="1" applyAlignment="1" applyProtection="1">
      <alignment horizontal="center" vertical="center" shrinkToFit="1"/>
      <protection/>
    </xf>
    <xf numFmtId="181" fontId="2" fillId="0" borderId="19" xfId="0" applyNumberFormat="1" applyFont="1" applyFill="1" applyBorder="1" applyAlignment="1" applyProtection="1">
      <alignment horizontal="center" vertical="center" shrinkToFit="1"/>
      <protection/>
    </xf>
    <xf numFmtId="181" fontId="12" fillId="0" borderId="20" xfId="0" applyNumberFormat="1" applyFont="1" applyFill="1" applyBorder="1" applyAlignment="1" applyProtection="1">
      <alignment horizontal="center" vertical="center" shrinkToFit="1"/>
      <protection/>
    </xf>
    <xf numFmtId="181" fontId="12" fillId="0" borderId="12" xfId="0" applyNumberFormat="1" applyFont="1" applyFill="1" applyBorder="1" applyAlignment="1" applyProtection="1">
      <alignment horizontal="center" vertical="center" shrinkToFit="1"/>
      <protection/>
    </xf>
    <xf numFmtId="181" fontId="12" fillId="0" borderId="21" xfId="0" applyNumberFormat="1" applyFont="1" applyFill="1" applyBorder="1" applyAlignment="1" applyProtection="1">
      <alignment horizontal="center" vertical="center" shrinkToFit="1"/>
      <protection/>
    </xf>
    <xf numFmtId="181" fontId="12" fillId="0" borderId="22" xfId="0" applyNumberFormat="1" applyFont="1" applyFill="1" applyBorder="1" applyAlignment="1" applyProtection="1">
      <alignment horizontal="center" vertical="center" shrinkToFit="1"/>
      <protection/>
    </xf>
    <xf numFmtId="181" fontId="12" fillId="0" borderId="10" xfId="0" applyNumberFormat="1" applyFont="1" applyFill="1" applyBorder="1" applyAlignment="1" applyProtection="1">
      <alignment horizontal="center" vertical="center" shrinkToFit="1"/>
      <protection/>
    </xf>
    <xf numFmtId="181" fontId="12" fillId="0" borderId="19" xfId="0" applyNumberFormat="1" applyFont="1" applyFill="1" applyBorder="1" applyAlignment="1" applyProtection="1">
      <alignment horizontal="center" vertical="center" shrinkToFit="1"/>
      <protection/>
    </xf>
    <xf numFmtId="181" fontId="0" fillId="0" borderId="21" xfId="0" applyNumberFormat="1" applyFont="1" applyFill="1" applyBorder="1" applyAlignment="1">
      <alignment horizontal="left" vertical="center" shrinkToFit="1"/>
    </xf>
    <xf numFmtId="181" fontId="0" fillId="0" borderId="19" xfId="0" applyNumberFormat="1" applyFont="1" applyFill="1" applyBorder="1" applyAlignment="1">
      <alignment horizontal="left" vertical="center" shrinkToFit="1"/>
    </xf>
    <xf numFmtId="0" fontId="5" fillId="0" borderId="3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181" fontId="12" fillId="0" borderId="20" xfId="0" applyNumberFormat="1" applyFont="1" applyFill="1" applyBorder="1" applyAlignment="1">
      <alignment horizontal="center" vertical="center" wrapText="1" shrinkToFit="1"/>
    </xf>
    <xf numFmtId="181" fontId="12" fillId="0" borderId="12" xfId="0" applyNumberFormat="1" applyFont="1" applyFill="1" applyBorder="1" applyAlignment="1">
      <alignment horizontal="center" vertical="center" wrapText="1" shrinkToFit="1"/>
    </xf>
    <xf numFmtId="181" fontId="12" fillId="0" borderId="21" xfId="0" applyNumberFormat="1" applyFont="1" applyFill="1" applyBorder="1" applyAlignment="1">
      <alignment horizontal="center" vertical="center" wrapText="1" shrinkToFit="1"/>
    </xf>
    <xf numFmtId="181" fontId="12" fillId="0" borderId="22" xfId="0" applyNumberFormat="1" applyFont="1" applyFill="1" applyBorder="1" applyAlignment="1">
      <alignment horizontal="center" vertical="center" wrapText="1" shrinkToFit="1"/>
    </xf>
    <xf numFmtId="181" fontId="12" fillId="0" borderId="10" xfId="0" applyNumberFormat="1" applyFont="1" applyFill="1" applyBorder="1" applyAlignment="1">
      <alignment horizontal="center" vertical="center" wrapText="1" shrinkToFit="1"/>
    </xf>
    <xf numFmtId="181" fontId="12" fillId="0" borderId="19" xfId="0" applyNumberFormat="1" applyFont="1" applyFill="1" applyBorder="1" applyAlignment="1">
      <alignment horizontal="center" vertical="center" wrapText="1" shrinkToFit="1"/>
    </xf>
    <xf numFmtId="181" fontId="2" fillId="0" borderId="12" xfId="0" applyNumberFormat="1" applyFont="1" applyFill="1" applyBorder="1" applyAlignment="1">
      <alignment horizontal="center" vertical="center" shrinkToFit="1"/>
    </xf>
    <xf numFmtId="181" fontId="2" fillId="0" borderId="10" xfId="0" applyNumberFormat="1" applyFont="1" applyFill="1" applyBorder="1" applyAlignment="1">
      <alignment horizontal="center" vertical="center" shrinkToFit="1"/>
    </xf>
    <xf numFmtId="0" fontId="0" fillId="24" borderId="0" xfId="0" applyFill="1" applyBorder="1" applyAlignment="1">
      <alignment vertical="center"/>
    </xf>
    <xf numFmtId="181" fontId="11" fillId="0" borderId="20" xfId="0" applyNumberFormat="1" applyFont="1" applyFill="1" applyBorder="1" applyAlignment="1">
      <alignment horizontal="center" vertical="center" wrapText="1" shrinkToFit="1"/>
    </xf>
    <xf numFmtId="181" fontId="11" fillId="0" borderId="12" xfId="0" applyNumberFormat="1" applyFont="1" applyFill="1" applyBorder="1" applyAlignment="1">
      <alignment horizontal="center" vertical="center" wrapText="1" shrinkToFit="1"/>
    </xf>
    <xf numFmtId="181" fontId="11" fillId="0" borderId="21" xfId="0" applyNumberFormat="1" applyFont="1" applyFill="1" applyBorder="1" applyAlignment="1">
      <alignment horizontal="center" vertical="center" wrapText="1" shrinkToFit="1"/>
    </xf>
    <xf numFmtId="181" fontId="11" fillId="0" borderId="22" xfId="0" applyNumberFormat="1" applyFont="1" applyFill="1" applyBorder="1" applyAlignment="1">
      <alignment horizontal="center" vertical="center" wrapText="1" shrinkToFit="1"/>
    </xf>
    <xf numFmtId="181" fontId="11" fillId="0" borderId="10" xfId="0" applyNumberFormat="1" applyFont="1" applyFill="1" applyBorder="1" applyAlignment="1">
      <alignment horizontal="center" vertical="center" wrapText="1" shrinkToFit="1"/>
    </xf>
    <xf numFmtId="181" fontId="11" fillId="0" borderId="19" xfId="0" applyNumberFormat="1" applyFont="1" applyFill="1" applyBorder="1" applyAlignment="1">
      <alignment horizontal="center" vertical="center" wrapText="1" shrinkToFit="1"/>
    </xf>
    <xf numFmtId="181" fontId="0" fillId="0" borderId="20" xfId="0" applyNumberFormat="1" applyFont="1" applyFill="1" applyBorder="1" applyAlignment="1">
      <alignment horizontal="center" vertical="center" shrinkToFit="1"/>
    </xf>
    <xf numFmtId="181" fontId="0" fillId="0" borderId="12" xfId="0" applyNumberFormat="1" applyFont="1" applyFill="1" applyBorder="1" applyAlignment="1">
      <alignment vertical="center"/>
    </xf>
    <xf numFmtId="181" fontId="0" fillId="0" borderId="21" xfId="0" applyNumberFormat="1" applyFont="1" applyFill="1" applyBorder="1" applyAlignment="1">
      <alignment vertical="center"/>
    </xf>
    <xf numFmtId="181" fontId="0" fillId="0" borderId="16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181" fontId="0" fillId="0" borderId="17" xfId="0" applyNumberFormat="1" applyFont="1" applyFill="1" applyBorder="1" applyAlignment="1">
      <alignment vertical="center"/>
    </xf>
    <xf numFmtId="181" fontId="0" fillId="0" borderId="22" xfId="0" applyNumberFormat="1" applyFont="1" applyFill="1" applyBorder="1" applyAlignment="1">
      <alignment vertical="center"/>
    </xf>
    <xf numFmtId="181" fontId="0" fillId="0" borderId="10" xfId="0" applyNumberFormat="1" applyFont="1" applyFill="1" applyBorder="1" applyAlignment="1">
      <alignment vertical="center"/>
    </xf>
    <xf numFmtId="181" fontId="0" fillId="0" borderId="19" xfId="0" applyNumberFormat="1" applyFont="1" applyFill="1" applyBorder="1" applyAlignment="1">
      <alignment vertical="center"/>
    </xf>
    <xf numFmtId="181" fontId="0" fillId="0" borderId="12" xfId="0" applyNumberFormat="1" applyFont="1" applyFill="1" applyBorder="1" applyAlignment="1">
      <alignment horizontal="center" vertical="center" shrinkToFit="1"/>
    </xf>
    <xf numFmtId="181" fontId="0" fillId="0" borderId="21" xfId="0" applyNumberFormat="1" applyFont="1" applyFill="1" applyBorder="1" applyAlignment="1">
      <alignment horizontal="center" vertical="center" shrinkToFit="1"/>
    </xf>
    <xf numFmtId="181" fontId="0" fillId="0" borderId="16" xfId="0" applyNumberFormat="1" applyFont="1" applyFill="1" applyBorder="1" applyAlignment="1">
      <alignment horizontal="center" vertical="center" shrinkToFit="1"/>
    </xf>
    <xf numFmtId="181" fontId="0" fillId="0" borderId="0" xfId="0" applyNumberFormat="1" applyFont="1" applyFill="1" applyBorder="1" applyAlignment="1">
      <alignment horizontal="center" vertical="center" shrinkToFit="1"/>
    </xf>
    <xf numFmtId="181" fontId="0" fillId="0" borderId="17" xfId="0" applyNumberFormat="1" applyFont="1" applyFill="1" applyBorder="1" applyAlignment="1">
      <alignment horizontal="center" vertical="center" shrinkToFit="1"/>
    </xf>
    <xf numFmtId="181" fontId="0" fillId="0" borderId="22" xfId="0" applyNumberFormat="1" applyFont="1" applyFill="1" applyBorder="1" applyAlignment="1">
      <alignment horizontal="center" vertical="center" shrinkToFit="1"/>
    </xf>
    <xf numFmtId="181" fontId="0" fillId="0" borderId="10" xfId="0" applyNumberFormat="1" applyFont="1" applyFill="1" applyBorder="1" applyAlignment="1">
      <alignment horizontal="center" vertical="center" shrinkToFit="1"/>
    </xf>
    <xf numFmtId="181" fontId="0" fillId="0" borderId="19" xfId="0" applyNumberFormat="1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181" fontId="0" fillId="0" borderId="0" xfId="0" applyNumberFormat="1" applyFill="1" applyBorder="1" applyAlignment="1">
      <alignment horizontal="center" vertical="center" shrinkToFit="1"/>
    </xf>
    <xf numFmtId="0" fontId="13" fillId="0" borderId="0" xfId="0" applyFont="1" applyFill="1" applyAlignment="1">
      <alignment horizontal="center" vertical="center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5" fillId="25" borderId="20" xfId="0" applyFont="1" applyFill="1" applyBorder="1" applyAlignment="1">
      <alignment horizontal="center" vertical="center" shrinkToFit="1"/>
    </xf>
    <xf numFmtId="0" fontId="5" fillId="25" borderId="12" xfId="0" applyFont="1" applyFill="1" applyBorder="1" applyAlignment="1">
      <alignment horizontal="center" vertical="center" shrinkToFit="1"/>
    </xf>
    <xf numFmtId="0" fontId="5" fillId="25" borderId="22" xfId="0" applyFont="1" applyFill="1" applyBorder="1" applyAlignment="1">
      <alignment horizontal="center" vertical="center" shrinkToFit="1"/>
    </xf>
    <xf numFmtId="0" fontId="5" fillId="25" borderId="10" xfId="0" applyFont="1" applyFill="1" applyBorder="1" applyAlignment="1">
      <alignment horizontal="center" vertical="center" shrinkToFit="1"/>
    </xf>
    <xf numFmtId="0" fontId="5" fillId="25" borderId="21" xfId="0" applyFont="1" applyFill="1" applyBorder="1" applyAlignment="1">
      <alignment horizontal="center" vertical="center" shrinkToFit="1"/>
    </xf>
    <xf numFmtId="0" fontId="5" fillId="25" borderId="19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center" shrinkToFit="1"/>
    </xf>
    <xf numFmtId="0" fontId="0" fillId="0" borderId="0" xfId="0" applyFill="1" applyBorder="1" applyAlignment="1">
      <alignment horizontal="center" vertical="center" shrinkToFit="1"/>
    </xf>
    <xf numFmtId="49" fontId="0" fillId="0" borderId="0" xfId="0" applyNumberFormat="1" applyFill="1" applyBorder="1" applyAlignment="1">
      <alignment horizontal="right" vertical="center"/>
    </xf>
    <xf numFmtId="0" fontId="7" fillId="24" borderId="16" xfId="0" applyFont="1" applyFill="1" applyBorder="1" applyAlignment="1">
      <alignment vertical="center"/>
    </xf>
    <xf numFmtId="0" fontId="0" fillId="0" borderId="36" xfId="0" applyFont="1" applyFill="1" applyBorder="1" applyAlignment="1">
      <alignment horizontal="center" vertical="center" shrinkToFit="1"/>
    </xf>
    <xf numFmtId="181" fontId="0" fillId="0" borderId="12" xfId="0" applyNumberFormat="1" applyFont="1" applyFill="1" applyBorder="1" applyAlignment="1">
      <alignment horizontal="left" vertical="center" shrinkToFit="1"/>
    </xf>
    <xf numFmtId="181" fontId="0" fillId="0" borderId="10" xfId="0" applyNumberFormat="1" applyFont="1" applyFill="1" applyBorder="1" applyAlignment="1">
      <alignment horizontal="left" vertical="center" shrinkToFit="1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24" borderId="16" xfId="0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 shrinkToFit="1"/>
    </xf>
    <xf numFmtId="181" fontId="0" fillId="0" borderId="21" xfId="0" applyNumberFormat="1" applyFont="1" applyFill="1" applyBorder="1" applyAlignment="1">
      <alignment horizontal="left" vertical="center" shrinkToFit="1"/>
    </xf>
    <xf numFmtId="181" fontId="0" fillId="0" borderId="19" xfId="0" applyNumberFormat="1" applyFont="1" applyFill="1" applyBorder="1" applyAlignment="1">
      <alignment horizontal="left" vertical="center" shrinkToFit="1"/>
    </xf>
    <xf numFmtId="0" fontId="30" fillId="0" borderId="20" xfId="0" applyFont="1" applyFill="1" applyBorder="1" applyAlignment="1">
      <alignment horizontal="center" vertical="center" shrinkToFit="1"/>
    </xf>
    <xf numFmtId="0" fontId="30" fillId="0" borderId="12" xfId="0" applyFont="1" applyFill="1" applyBorder="1" applyAlignment="1">
      <alignment horizontal="center" vertical="center" shrinkToFit="1"/>
    </xf>
    <xf numFmtId="0" fontId="30" fillId="0" borderId="22" xfId="0" applyFont="1" applyFill="1" applyBorder="1" applyAlignment="1">
      <alignment horizontal="center" vertical="center" shrinkToFit="1"/>
    </xf>
    <xf numFmtId="0" fontId="30" fillId="0" borderId="10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 shrinkToFit="1"/>
    </xf>
    <xf numFmtId="181" fontId="11" fillId="0" borderId="12" xfId="0" applyNumberFormat="1" applyFont="1" applyFill="1" applyBorder="1" applyAlignment="1">
      <alignment horizontal="left" vertical="center" shrinkToFit="1"/>
    </xf>
    <xf numFmtId="181" fontId="11" fillId="0" borderId="21" xfId="0" applyNumberFormat="1" applyFont="1" applyFill="1" applyBorder="1" applyAlignment="1">
      <alignment horizontal="left" vertical="center" shrinkToFit="1"/>
    </xf>
    <xf numFmtId="181" fontId="11" fillId="0" borderId="10" xfId="0" applyNumberFormat="1" applyFont="1" applyFill="1" applyBorder="1" applyAlignment="1">
      <alignment horizontal="left" vertical="center" shrinkToFit="1"/>
    </xf>
    <xf numFmtId="181" fontId="11" fillId="0" borderId="19" xfId="0" applyNumberFormat="1" applyFont="1" applyFill="1" applyBorder="1" applyAlignment="1">
      <alignment horizontal="left" vertical="center" shrinkToFit="1"/>
    </xf>
    <xf numFmtId="0" fontId="0" fillId="0" borderId="0" xfId="0" applyFill="1" applyBorder="1" applyAlignment="1">
      <alignment horizontal="center" vertical="center"/>
    </xf>
    <xf numFmtId="0" fontId="8" fillId="0" borderId="12" xfId="0" applyFont="1" applyFill="1" applyBorder="1" applyAlignment="1" applyProtection="1">
      <alignment horizontal="center" vertical="center" wrapText="1" shrinkToFit="1"/>
      <protection/>
    </xf>
    <xf numFmtId="0" fontId="8" fillId="0" borderId="21" xfId="0" applyFont="1" applyFill="1" applyBorder="1" applyAlignment="1" applyProtection="1">
      <alignment horizontal="center" vertical="center" wrapText="1" shrinkToFit="1"/>
      <protection/>
    </xf>
    <xf numFmtId="0" fontId="8" fillId="0" borderId="22" xfId="0" applyFont="1" applyFill="1" applyBorder="1" applyAlignment="1" applyProtection="1">
      <alignment horizontal="center" vertical="center" wrapText="1" shrinkToFit="1"/>
      <protection/>
    </xf>
    <xf numFmtId="0" fontId="8" fillId="0" borderId="10" xfId="0" applyFont="1" applyFill="1" applyBorder="1" applyAlignment="1" applyProtection="1">
      <alignment horizontal="center" vertical="center" wrapText="1" shrinkToFit="1"/>
      <protection/>
    </xf>
    <xf numFmtId="0" fontId="8" fillId="0" borderId="19" xfId="0" applyFont="1" applyFill="1" applyBorder="1" applyAlignment="1" applyProtection="1">
      <alignment horizontal="center" vertical="center" wrapText="1" shrinkToFit="1"/>
      <protection/>
    </xf>
    <xf numFmtId="181" fontId="8" fillId="0" borderId="0" xfId="0" applyNumberFormat="1" applyFont="1" applyFill="1" applyBorder="1" applyAlignment="1" applyProtection="1">
      <alignment horizontal="center" vertical="center" wrapText="1" shrinkToFit="1"/>
      <protection/>
    </xf>
    <xf numFmtId="181" fontId="8" fillId="0" borderId="0" xfId="0" applyNumberFormat="1" applyFont="1" applyFill="1" applyBorder="1" applyAlignment="1">
      <alignment horizontal="center" vertical="center" wrapText="1" shrinkToFit="1"/>
    </xf>
    <xf numFmtId="181" fontId="11" fillId="0" borderId="18" xfId="0" applyNumberFormat="1" applyFont="1" applyFill="1" applyBorder="1" applyAlignment="1" applyProtection="1">
      <alignment horizontal="center" vertical="center" shrinkToFit="1"/>
      <protection/>
    </xf>
    <xf numFmtId="0" fontId="11" fillId="0" borderId="18" xfId="0" applyFont="1" applyFill="1" applyBorder="1" applyAlignment="1" applyProtection="1">
      <alignment horizontal="center" vertical="center" shrinkToFit="1"/>
      <protection/>
    </xf>
    <xf numFmtId="181" fontId="11" fillId="0" borderId="44" xfId="0" applyNumberFormat="1" applyFont="1" applyFill="1" applyBorder="1" applyAlignment="1" applyProtection="1">
      <alignment horizontal="center" vertical="center" shrinkToFit="1"/>
      <protection/>
    </xf>
    <xf numFmtId="0" fontId="11" fillId="0" borderId="44" xfId="0" applyFont="1" applyFill="1" applyBorder="1" applyAlignment="1" applyProtection="1">
      <alignment horizontal="center" vertical="center" shrinkToFit="1"/>
      <protection/>
    </xf>
    <xf numFmtId="181" fontId="0" fillId="0" borderId="12" xfId="0" applyNumberFormat="1" applyFont="1" applyFill="1" applyBorder="1" applyAlignment="1">
      <alignment vertical="center"/>
    </xf>
    <xf numFmtId="181" fontId="0" fillId="0" borderId="21" xfId="0" applyNumberFormat="1" applyFont="1" applyFill="1" applyBorder="1" applyAlignment="1">
      <alignment vertical="center"/>
    </xf>
    <xf numFmtId="181" fontId="0" fillId="0" borderId="16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181" fontId="0" fillId="0" borderId="17" xfId="0" applyNumberFormat="1" applyFont="1" applyFill="1" applyBorder="1" applyAlignment="1">
      <alignment vertical="center"/>
    </xf>
    <xf numFmtId="181" fontId="0" fillId="0" borderId="22" xfId="0" applyNumberFormat="1" applyFont="1" applyFill="1" applyBorder="1" applyAlignment="1">
      <alignment vertical="center"/>
    </xf>
    <xf numFmtId="181" fontId="0" fillId="0" borderId="10" xfId="0" applyNumberFormat="1" applyFont="1" applyFill="1" applyBorder="1" applyAlignment="1">
      <alignment vertical="center"/>
    </xf>
    <xf numFmtId="181" fontId="0" fillId="0" borderId="19" xfId="0" applyNumberFormat="1" applyFont="1" applyFill="1" applyBorder="1" applyAlignment="1">
      <alignment vertical="center"/>
    </xf>
    <xf numFmtId="181" fontId="0" fillId="0" borderId="12" xfId="0" applyNumberFormat="1" applyFill="1" applyBorder="1" applyAlignment="1">
      <alignment horizontal="left" vertical="center" wrapText="1" shrinkToFit="1"/>
    </xf>
    <xf numFmtId="181" fontId="0" fillId="0" borderId="12" xfId="0" applyNumberFormat="1" applyFont="1" applyFill="1" applyBorder="1" applyAlignment="1">
      <alignment horizontal="left" vertical="center" wrapText="1" shrinkToFit="1"/>
    </xf>
    <xf numFmtId="181" fontId="0" fillId="0" borderId="21" xfId="0" applyNumberFormat="1" applyFont="1" applyFill="1" applyBorder="1" applyAlignment="1">
      <alignment horizontal="left" vertical="center" wrapText="1" shrinkToFit="1"/>
    </xf>
    <xf numFmtId="181" fontId="0" fillId="0" borderId="10" xfId="0" applyNumberFormat="1" applyFont="1" applyFill="1" applyBorder="1" applyAlignment="1">
      <alignment horizontal="left" vertical="center" wrapText="1" shrinkToFit="1"/>
    </xf>
    <xf numFmtId="181" fontId="0" fillId="0" borderId="19" xfId="0" applyNumberFormat="1" applyFont="1" applyFill="1" applyBorder="1" applyAlignment="1">
      <alignment horizontal="left" vertical="center" wrapText="1" shrinkToFit="1"/>
    </xf>
    <xf numFmtId="0" fontId="2" fillId="0" borderId="23" xfId="0" applyNumberFormat="1" applyFont="1" applyFill="1" applyBorder="1" applyAlignment="1">
      <alignment horizontal="center" vertical="center" shrinkToFit="1"/>
    </xf>
    <xf numFmtId="181" fontId="11" fillId="0" borderId="45" xfId="0" applyNumberFormat="1" applyFont="1" applyFill="1" applyBorder="1" applyAlignment="1" applyProtection="1">
      <alignment horizontal="center" vertical="center" shrinkToFit="1"/>
      <protection/>
    </xf>
    <xf numFmtId="0" fontId="11" fillId="0" borderId="45" xfId="0" applyFont="1" applyFill="1" applyBorder="1" applyAlignment="1" applyProtection="1">
      <alignment horizontal="center" vertical="center" shrinkToFit="1"/>
      <protection/>
    </xf>
    <xf numFmtId="181" fontId="12" fillId="0" borderId="13" xfId="0" applyNumberFormat="1" applyFont="1" applyFill="1" applyBorder="1" applyAlignment="1" applyProtection="1">
      <alignment horizontal="center" vertical="center" shrinkToFit="1"/>
      <protection/>
    </xf>
    <xf numFmtId="0" fontId="12" fillId="0" borderId="13" xfId="0" applyFont="1" applyFill="1" applyBorder="1" applyAlignment="1" applyProtection="1">
      <alignment horizontal="center" vertical="center" shrinkToFit="1"/>
      <protection/>
    </xf>
    <xf numFmtId="181" fontId="12" fillId="0" borderId="45" xfId="0" applyNumberFormat="1" applyFont="1" applyFill="1" applyBorder="1" applyAlignment="1" applyProtection="1">
      <alignment horizontal="center" vertical="center" shrinkToFit="1"/>
      <protection/>
    </xf>
    <xf numFmtId="0" fontId="12" fillId="0" borderId="45" xfId="0" applyFont="1" applyFill="1" applyBorder="1" applyAlignment="1" applyProtection="1">
      <alignment horizontal="center" vertical="center" shrinkToFit="1"/>
      <protection/>
    </xf>
    <xf numFmtId="181" fontId="0" fillId="0" borderId="20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2" xfId="0" applyFont="1" applyFill="1" applyBorder="1" applyAlignment="1" applyProtection="1">
      <alignment horizontal="center" vertical="center" wrapText="1" shrinkToFit="1"/>
      <protection/>
    </xf>
    <xf numFmtId="0" fontId="0" fillId="0" borderId="21" xfId="0" applyFont="1" applyFill="1" applyBorder="1" applyAlignment="1" applyProtection="1">
      <alignment horizontal="center" vertical="center" wrapText="1" shrinkToFit="1"/>
      <protection/>
    </xf>
    <xf numFmtId="0" fontId="0" fillId="0" borderId="22" xfId="0" applyFont="1" applyFill="1" applyBorder="1" applyAlignment="1" applyProtection="1">
      <alignment horizontal="center" vertical="center" wrapText="1" shrinkToFit="1"/>
      <protection/>
    </xf>
    <xf numFmtId="0" fontId="0" fillId="0" borderId="10" xfId="0" applyFont="1" applyFill="1" applyBorder="1" applyAlignment="1" applyProtection="1">
      <alignment horizontal="center" vertical="center" wrapText="1" shrinkToFit="1"/>
      <protection/>
    </xf>
    <xf numFmtId="0" fontId="0" fillId="0" borderId="19" xfId="0" applyFont="1" applyFill="1" applyBorder="1" applyAlignment="1" applyProtection="1">
      <alignment horizontal="center" vertical="center" wrapText="1" shrinkToFit="1"/>
      <protection/>
    </xf>
    <xf numFmtId="181" fontId="0" fillId="0" borderId="0" xfId="0" applyNumberFormat="1" applyFill="1" applyBorder="1" applyAlignment="1">
      <alignment horizontal="left" vertical="center" shrinkToFit="1"/>
    </xf>
    <xf numFmtId="181" fontId="0" fillId="0" borderId="0" xfId="0" applyNumberFormat="1" applyFont="1" applyFill="1" applyBorder="1" applyAlignment="1">
      <alignment horizontal="left" vertical="center" shrinkToFit="1"/>
    </xf>
    <xf numFmtId="181" fontId="0" fillId="0" borderId="10" xfId="0" applyNumberFormat="1" applyFont="1" applyFill="1" applyBorder="1" applyAlignment="1">
      <alignment horizontal="left" vertical="center" shrinkToFit="1"/>
    </xf>
    <xf numFmtId="181" fontId="0" fillId="0" borderId="20" xfId="0" applyNumberFormat="1" applyFont="1" applyFill="1" applyBorder="1" applyAlignment="1">
      <alignment horizontal="center" vertical="center" wrapText="1" shrinkToFit="1"/>
    </xf>
    <xf numFmtId="181" fontId="0" fillId="0" borderId="12" xfId="0" applyNumberFormat="1" applyFont="1" applyFill="1" applyBorder="1" applyAlignment="1">
      <alignment horizontal="center" vertical="center" wrapText="1" shrinkToFit="1"/>
    </xf>
    <xf numFmtId="181" fontId="0" fillId="0" borderId="21" xfId="0" applyNumberFormat="1" applyFont="1" applyFill="1" applyBorder="1" applyAlignment="1">
      <alignment horizontal="center" vertical="center" wrapText="1" shrinkToFit="1"/>
    </xf>
    <xf numFmtId="181" fontId="0" fillId="0" borderId="16" xfId="0" applyNumberFormat="1" applyFont="1" applyFill="1" applyBorder="1" applyAlignment="1">
      <alignment horizontal="center" vertical="center" wrapText="1" shrinkToFit="1"/>
    </xf>
    <xf numFmtId="181" fontId="0" fillId="0" borderId="0" xfId="0" applyNumberFormat="1" applyFont="1" applyFill="1" applyBorder="1" applyAlignment="1">
      <alignment horizontal="center" vertical="center" wrapText="1" shrinkToFit="1"/>
    </xf>
    <xf numFmtId="181" fontId="0" fillId="0" borderId="17" xfId="0" applyNumberFormat="1" applyFont="1" applyFill="1" applyBorder="1" applyAlignment="1">
      <alignment horizontal="center" vertical="center" wrapText="1" shrinkToFit="1"/>
    </xf>
    <xf numFmtId="181" fontId="0" fillId="0" borderId="22" xfId="0" applyNumberFormat="1" applyFont="1" applyFill="1" applyBorder="1" applyAlignment="1">
      <alignment horizontal="center" vertical="center" wrapText="1" shrinkToFit="1"/>
    </xf>
    <xf numFmtId="181" fontId="0" fillId="0" borderId="10" xfId="0" applyNumberFormat="1" applyFont="1" applyFill="1" applyBorder="1" applyAlignment="1">
      <alignment horizontal="center" vertical="center" wrapText="1" shrinkToFit="1"/>
    </xf>
    <xf numFmtId="181" fontId="0" fillId="0" borderId="19" xfId="0" applyNumberFormat="1" applyFont="1" applyFill="1" applyBorder="1" applyAlignment="1">
      <alignment horizontal="center" vertical="center" wrapText="1" shrinkToFit="1"/>
    </xf>
    <xf numFmtId="0" fontId="14" fillId="0" borderId="20" xfId="0" applyFont="1" applyBorder="1" applyAlignment="1" applyProtection="1">
      <alignment horizontal="center" vertical="center"/>
      <protection locked="0"/>
    </xf>
    <xf numFmtId="0" fontId="14" fillId="0" borderId="21" xfId="0" applyFont="1" applyBorder="1" applyAlignment="1" applyProtection="1">
      <alignment horizontal="center" vertical="center"/>
      <protection locked="0"/>
    </xf>
    <xf numFmtId="0" fontId="14" fillId="0" borderId="22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horizontal="center" vertical="center"/>
      <protection locked="0"/>
    </xf>
    <xf numFmtId="181" fontId="8" fillId="0" borderId="45" xfId="0" applyNumberFormat="1" applyFont="1" applyFill="1" applyBorder="1" applyAlignment="1" applyProtection="1">
      <alignment horizontal="center" vertical="center" shrinkToFit="1"/>
      <protection/>
    </xf>
    <xf numFmtId="0" fontId="8" fillId="0" borderId="45" xfId="0" applyFont="1" applyFill="1" applyBorder="1" applyAlignment="1" applyProtection="1">
      <alignment horizontal="center" vertical="center" shrinkToFit="1"/>
      <protection/>
    </xf>
    <xf numFmtId="181" fontId="11" fillId="0" borderId="24" xfId="0" applyNumberFormat="1" applyFont="1" applyFill="1" applyBorder="1" applyAlignment="1" applyProtection="1">
      <alignment horizontal="center" vertical="center" shrinkToFit="1"/>
      <protection/>
    </xf>
    <xf numFmtId="0" fontId="11" fillId="0" borderId="25" xfId="0" applyFont="1" applyFill="1" applyBorder="1" applyAlignment="1" applyProtection="1">
      <alignment horizontal="center" vertical="center" shrinkToFit="1"/>
      <protection/>
    </xf>
    <xf numFmtId="0" fontId="11" fillId="0" borderId="26" xfId="0" applyFont="1" applyFill="1" applyBorder="1" applyAlignment="1" applyProtection="1">
      <alignment horizontal="center" vertical="center" shrinkToFit="1"/>
      <protection/>
    </xf>
    <xf numFmtId="181" fontId="8" fillId="0" borderId="45" xfId="0" applyNumberFormat="1" applyFont="1" applyFill="1" applyBorder="1" applyAlignment="1" applyProtection="1">
      <alignment horizontal="center" vertical="center" wrapText="1" shrinkToFit="1"/>
      <protection/>
    </xf>
    <xf numFmtId="0" fontId="8" fillId="0" borderId="45" xfId="0" applyFont="1" applyFill="1" applyBorder="1" applyAlignment="1" applyProtection="1">
      <alignment horizontal="center" vertical="center" wrapText="1" shrinkToFit="1"/>
      <protection/>
    </xf>
    <xf numFmtId="181" fontId="12" fillId="0" borderId="44" xfId="0" applyNumberFormat="1" applyFont="1" applyFill="1" applyBorder="1" applyAlignment="1" applyProtection="1">
      <alignment horizontal="center" vertical="center" shrinkToFit="1"/>
      <protection/>
    </xf>
    <xf numFmtId="0" fontId="12" fillId="0" borderId="44" xfId="0" applyFont="1" applyFill="1" applyBorder="1" applyAlignment="1" applyProtection="1">
      <alignment horizontal="center" vertical="center" shrinkToFit="1"/>
      <protection/>
    </xf>
    <xf numFmtId="181" fontId="11" fillId="0" borderId="44" xfId="0" applyNumberFormat="1" applyFont="1" applyFill="1" applyBorder="1" applyAlignment="1" applyProtection="1">
      <alignment horizontal="center" vertical="center" wrapText="1" shrinkToFit="1"/>
      <protection/>
    </xf>
    <xf numFmtId="0" fontId="11" fillId="0" borderId="44" xfId="0" applyFont="1" applyFill="1" applyBorder="1" applyAlignment="1" applyProtection="1">
      <alignment horizontal="center" vertical="center" wrapText="1" shrinkToFit="1"/>
      <protection/>
    </xf>
    <xf numFmtId="181" fontId="11" fillId="0" borderId="23" xfId="0" applyNumberFormat="1" applyFont="1" applyFill="1" applyBorder="1" applyAlignment="1" applyProtection="1">
      <alignment horizontal="center" vertical="center" shrinkToFit="1"/>
      <protection/>
    </xf>
    <xf numFmtId="0" fontId="11" fillId="0" borderId="23" xfId="0" applyFont="1" applyFill="1" applyBorder="1" applyAlignment="1" applyProtection="1">
      <alignment horizontal="center" vertical="center" shrinkToFit="1"/>
      <protection/>
    </xf>
    <xf numFmtId="181" fontId="8" fillId="0" borderId="18" xfId="0" applyNumberFormat="1" applyFont="1" applyFill="1" applyBorder="1" applyAlignment="1" applyProtection="1">
      <alignment horizontal="center" vertical="center" wrapText="1" shrinkToFit="1"/>
      <protection/>
    </xf>
    <xf numFmtId="0" fontId="8" fillId="0" borderId="18" xfId="0" applyFont="1" applyFill="1" applyBorder="1" applyAlignment="1" applyProtection="1">
      <alignment horizontal="center" vertical="center" wrapText="1" shrinkToFit="1"/>
      <protection/>
    </xf>
    <xf numFmtId="0" fontId="0" fillId="0" borderId="10" xfId="0" applyFont="1" applyFill="1" applyBorder="1" applyAlignment="1">
      <alignment horizontal="center" vertical="center"/>
    </xf>
    <xf numFmtId="0" fontId="11" fillId="0" borderId="23" xfId="0" applyNumberFormat="1" applyFont="1" applyFill="1" applyBorder="1" applyAlignment="1">
      <alignment horizontal="center" vertical="center" shrinkToFit="1"/>
    </xf>
    <xf numFmtId="181" fontId="0" fillId="0" borderId="12" xfId="0" applyNumberFormat="1" applyFont="1" applyFill="1" applyBorder="1" applyAlignment="1">
      <alignment horizontal="left" vertical="center" shrinkToFit="1"/>
    </xf>
    <xf numFmtId="181" fontId="11" fillId="0" borderId="13" xfId="0" applyNumberFormat="1" applyFont="1" applyFill="1" applyBorder="1" applyAlignment="1" applyProtection="1">
      <alignment horizontal="center" vertical="center" shrinkToFit="1"/>
      <protection/>
    </xf>
    <xf numFmtId="0" fontId="11" fillId="0" borderId="13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23"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name val="ＭＳ Ｐゴシック"/>
        <color indexed="10"/>
      </font>
    </dxf>
    <dxf>
      <font>
        <color indexed="17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name val="ＭＳ Ｐゴシック"/>
        <color indexed="10"/>
      </font>
    </dxf>
    <dxf>
      <font>
        <color indexed="17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name val="ＭＳ Ｐゴシック"/>
        <color rgb="FFFF0000"/>
      </font>
    </dxf>
    <dxf>
      <font>
        <color rgb="FF00B050"/>
      </font>
    </dxf>
    <dxf>
      <font>
        <name val="ＭＳ Ｐゴシック"/>
        <color rgb="FFFF0000"/>
      </font>
    </dxf>
    <dxf>
      <font>
        <color rgb="FF00B050"/>
      </font>
    </dxf>
    <dxf>
      <font>
        <name val="ＭＳ Ｐゴシック"/>
        <color rgb="FFFF0000"/>
      </font>
    </dxf>
    <dxf>
      <font>
        <color rgb="FF00B05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name val="ＭＳ Ｐゴシック"/>
        <color rgb="FFFF0000"/>
      </font>
    </dxf>
    <dxf>
      <font>
        <color rgb="FF00B050"/>
      </font>
    </dxf>
    <dxf>
      <font>
        <color indexed="17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05"/>
  <sheetViews>
    <sheetView tabSelected="1" view="pageBreakPreview" zoomScale="130" zoomScaleSheetLayoutView="130" zoomScalePageLayoutView="0" workbookViewId="0" topLeftCell="A1">
      <selection activeCell="C7" sqref="C7:O8"/>
    </sheetView>
  </sheetViews>
  <sheetFormatPr defaultColWidth="1.875" defaultRowHeight="9" customHeight="1"/>
  <cols>
    <col min="1" max="1" width="1.00390625" style="1" customWidth="1"/>
    <col min="2" max="43" width="2.625" style="1" customWidth="1"/>
    <col min="44" max="44" width="0.74609375" style="1" customWidth="1"/>
    <col min="45" max="16384" width="1.875" style="1" customWidth="1"/>
  </cols>
  <sheetData>
    <row r="1" spans="1:43" ht="9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</row>
    <row r="2" spans="1:43" ht="9" customHeight="1">
      <c r="A2" s="18"/>
      <c r="B2" s="18"/>
      <c r="C2" s="18"/>
      <c r="D2" s="18"/>
      <c r="E2" s="247" t="s">
        <v>25</v>
      </c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18"/>
      <c r="AN2" s="18"/>
      <c r="AO2" s="18"/>
      <c r="AP2" s="18"/>
      <c r="AQ2" s="18"/>
    </row>
    <row r="3" spans="1:43" ht="9" customHeight="1">
      <c r="A3" s="18"/>
      <c r="B3" s="18"/>
      <c r="C3" s="18"/>
      <c r="D3" s="18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18"/>
      <c r="AN3" s="18"/>
      <c r="AO3" s="18"/>
      <c r="AP3" s="18"/>
      <c r="AQ3" s="18"/>
    </row>
    <row r="4" spans="1:43" ht="9" customHeight="1">
      <c r="A4" s="18"/>
      <c r="B4" s="18"/>
      <c r="C4" s="18"/>
      <c r="D4" s="18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18"/>
      <c r="AN4" s="18"/>
      <c r="AO4" s="18"/>
      <c r="AP4" s="18"/>
      <c r="AQ4" s="18"/>
    </row>
    <row r="5" spans="1:43" ht="9" customHeight="1">
      <c r="A5" s="18"/>
      <c r="B5" s="18"/>
      <c r="C5" s="18"/>
      <c r="D5" s="18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18"/>
      <c r="AN5" s="18"/>
      <c r="AO5" s="18"/>
      <c r="AP5" s="18"/>
      <c r="AQ5" s="18"/>
    </row>
    <row r="6" spans="1:43" ht="9" customHeight="1" thickBot="1">
      <c r="A6" s="18"/>
      <c r="B6" s="18"/>
      <c r="C6" s="18"/>
      <c r="D6" s="18"/>
      <c r="E6" s="18" t="s">
        <v>11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</row>
    <row r="7" spans="1:43" ht="12.75" customHeight="1">
      <c r="A7" s="18"/>
      <c r="B7" s="24"/>
      <c r="C7" s="265" t="s">
        <v>27</v>
      </c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7"/>
      <c r="P7" s="25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22"/>
      <c r="AH7" s="22"/>
      <c r="AI7" s="22"/>
      <c r="AJ7" s="22"/>
      <c r="AK7" s="22"/>
      <c r="AL7" s="22"/>
      <c r="AM7" s="22"/>
      <c r="AN7" s="22"/>
      <c r="AO7" s="22"/>
      <c r="AP7" s="23"/>
      <c r="AQ7" s="23"/>
    </row>
    <row r="8" spans="1:43" ht="12.75" customHeight="1" thickBot="1">
      <c r="A8" s="18"/>
      <c r="B8" s="23"/>
      <c r="C8" s="268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70"/>
      <c r="P8" s="23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22"/>
      <c r="AH8" s="22"/>
      <c r="AI8" s="22"/>
      <c r="AJ8" s="22"/>
      <c r="AK8" s="22"/>
      <c r="AL8" s="22"/>
      <c r="AM8" s="22"/>
      <c r="AN8" s="22"/>
      <c r="AO8" s="22"/>
      <c r="AP8" s="23"/>
      <c r="AQ8" s="23"/>
    </row>
    <row r="9" spans="1:43" ht="12.75" customHeight="1">
      <c r="A9" s="18"/>
      <c r="B9" s="23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36"/>
      <c r="O9" s="36"/>
      <c r="P9" s="23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22"/>
      <c r="AH9" s="22"/>
      <c r="AI9" s="22"/>
      <c r="AJ9" s="22"/>
      <c r="AK9" s="22"/>
      <c r="AL9" s="22"/>
      <c r="AM9" s="22"/>
      <c r="AN9" s="22"/>
      <c r="AO9" s="22"/>
      <c r="AP9" s="23"/>
      <c r="AQ9" s="23"/>
    </row>
    <row r="10" spans="2:43" ht="12.75" customHeight="1">
      <c r="B10" s="23"/>
      <c r="C10" s="23"/>
      <c r="D10" s="23"/>
      <c r="E10" s="23"/>
      <c r="F10" s="23"/>
      <c r="G10" s="23"/>
      <c r="H10" s="23"/>
      <c r="I10" s="23"/>
      <c r="J10" s="23"/>
      <c r="K10" s="21"/>
      <c r="L10" s="26"/>
      <c r="M10" s="26"/>
      <c r="N10" s="26"/>
      <c r="O10" s="26"/>
      <c r="P10" s="23"/>
      <c r="Q10" s="21"/>
      <c r="R10" s="21"/>
      <c r="S10" s="21"/>
      <c r="T10" s="21"/>
      <c r="U10" s="21"/>
      <c r="V10" s="21"/>
      <c r="W10" s="21"/>
      <c r="X10" s="21"/>
      <c r="Y10" s="26"/>
      <c r="Z10" s="26"/>
      <c r="AA10" s="26"/>
      <c r="AB10" s="26"/>
      <c r="AC10" s="26"/>
      <c r="AD10" s="26"/>
      <c r="AE10" s="26"/>
      <c r="AF10" s="26"/>
      <c r="AG10" s="20"/>
      <c r="AH10" s="20"/>
      <c r="AI10" s="20"/>
      <c r="AJ10" s="20"/>
      <c r="AK10" s="20"/>
      <c r="AL10" s="20"/>
      <c r="AM10" s="20"/>
      <c r="AN10" s="20"/>
      <c r="AO10" s="20"/>
      <c r="AP10" s="23"/>
      <c r="AQ10" s="23"/>
    </row>
    <row r="11" spans="2:44" ht="9" customHeight="1">
      <c r="B11" s="276" t="s">
        <v>61</v>
      </c>
      <c r="C11" s="277"/>
      <c r="D11" s="277"/>
      <c r="E11" s="277"/>
      <c r="F11" s="277"/>
      <c r="G11" s="278"/>
      <c r="H11" s="224" t="str">
        <f>C14</f>
        <v>六郷小サッカー部</v>
      </c>
      <c r="I11" s="225"/>
      <c r="J11" s="225"/>
      <c r="K11" s="225"/>
      <c r="L11" s="226"/>
      <c r="M11" s="224" t="str">
        <f>C16</f>
        <v>箕郷ＦＣ</v>
      </c>
      <c r="N11" s="233"/>
      <c r="O11" s="233"/>
      <c r="P11" s="233"/>
      <c r="Q11" s="234"/>
      <c r="R11" s="224" t="str">
        <f>C18</f>
        <v>山名ＦＣ</v>
      </c>
      <c r="S11" s="233"/>
      <c r="T11" s="233"/>
      <c r="U11" s="233"/>
      <c r="V11" s="234"/>
      <c r="W11" s="224" t="str">
        <f>C20</f>
        <v>高崎ＦＣ観音</v>
      </c>
      <c r="X11" s="233"/>
      <c r="Y11" s="233"/>
      <c r="Z11" s="233"/>
      <c r="AA11" s="234"/>
      <c r="AB11" s="224" t="str">
        <f>C22</f>
        <v>ジョイナスジュニアＦＣ</v>
      </c>
      <c r="AC11" s="233"/>
      <c r="AD11" s="233"/>
      <c r="AE11" s="233"/>
      <c r="AF11" s="234"/>
      <c r="AG11" s="248" t="s">
        <v>0</v>
      </c>
      <c r="AH11" s="249"/>
      <c r="AI11" s="248" t="s">
        <v>1</v>
      </c>
      <c r="AJ11" s="249"/>
      <c r="AK11" s="248" t="s">
        <v>2</v>
      </c>
      <c r="AL11" s="249"/>
      <c r="AM11" s="248" t="s">
        <v>3</v>
      </c>
      <c r="AN11" s="274"/>
      <c r="AO11" s="249"/>
      <c r="AP11" s="248" t="s">
        <v>4</v>
      </c>
      <c r="AQ11" s="249"/>
      <c r="AR11" s="273"/>
    </row>
    <row r="12" spans="2:44" ht="9" customHeight="1">
      <c r="B12" s="279"/>
      <c r="C12" s="280"/>
      <c r="D12" s="280"/>
      <c r="E12" s="280"/>
      <c r="F12" s="280"/>
      <c r="G12" s="281"/>
      <c r="H12" s="227"/>
      <c r="I12" s="228"/>
      <c r="J12" s="228"/>
      <c r="K12" s="228"/>
      <c r="L12" s="229"/>
      <c r="M12" s="235"/>
      <c r="N12" s="236"/>
      <c r="O12" s="236"/>
      <c r="P12" s="236"/>
      <c r="Q12" s="237"/>
      <c r="R12" s="235"/>
      <c r="S12" s="236"/>
      <c r="T12" s="236"/>
      <c r="U12" s="236"/>
      <c r="V12" s="237"/>
      <c r="W12" s="235"/>
      <c r="X12" s="236"/>
      <c r="Y12" s="236"/>
      <c r="Z12" s="236"/>
      <c r="AA12" s="237"/>
      <c r="AB12" s="235"/>
      <c r="AC12" s="236"/>
      <c r="AD12" s="236"/>
      <c r="AE12" s="236"/>
      <c r="AF12" s="237"/>
      <c r="AG12" s="271"/>
      <c r="AH12" s="272"/>
      <c r="AI12" s="271"/>
      <c r="AJ12" s="272"/>
      <c r="AK12" s="271"/>
      <c r="AL12" s="272"/>
      <c r="AM12" s="271"/>
      <c r="AN12" s="94"/>
      <c r="AO12" s="272"/>
      <c r="AP12" s="271"/>
      <c r="AQ12" s="272"/>
      <c r="AR12" s="273"/>
    </row>
    <row r="13" spans="2:44" ht="9" customHeight="1">
      <c r="B13" s="282"/>
      <c r="C13" s="283"/>
      <c r="D13" s="283"/>
      <c r="E13" s="283"/>
      <c r="F13" s="283"/>
      <c r="G13" s="284"/>
      <c r="H13" s="230"/>
      <c r="I13" s="231"/>
      <c r="J13" s="231"/>
      <c r="K13" s="231"/>
      <c r="L13" s="232"/>
      <c r="M13" s="238"/>
      <c r="N13" s="239"/>
      <c r="O13" s="239"/>
      <c r="P13" s="239"/>
      <c r="Q13" s="240"/>
      <c r="R13" s="238"/>
      <c r="S13" s="239"/>
      <c r="T13" s="239"/>
      <c r="U13" s="239"/>
      <c r="V13" s="240"/>
      <c r="W13" s="238"/>
      <c r="X13" s="239"/>
      <c r="Y13" s="239"/>
      <c r="Z13" s="239"/>
      <c r="AA13" s="240"/>
      <c r="AB13" s="238"/>
      <c r="AC13" s="239"/>
      <c r="AD13" s="239"/>
      <c r="AE13" s="239"/>
      <c r="AF13" s="240"/>
      <c r="AG13" s="250"/>
      <c r="AH13" s="251"/>
      <c r="AI13" s="250"/>
      <c r="AJ13" s="251"/>
      <c r="AK13" s="250"/>
      <c r="AL13" s="251"/>
      <c r="AM13" s="250"/>
      <c r="AN13" s="275"/>
      <c r="AO13" s="251"/>
      <c r="AP13" s="250"/>
      <c r="AQ13" s="251"/>
      <c r="AR13" s="273"/>
    </row>
    <row r="14" spans="2:44" ht="15.75" customHeight="1" thickBot="1">
      <c r="B14" s="250">
        <v>1</v>
      </c>
      <c r="C14" s="297" t="s">
        <v>28</v>
      </c>
      <c r="D14" s="297"/>
      <c r="E14" s="297"/>
      <c r="F14" s="297"/>
      <c r="G14" s="298"/>
      <c r="H14" s="164"/>
      <c r="I14" s="165"/>
      <c r="J14" s="165"/>
      <c r="K14" s="165"/>
      <c r="L14" s="166"/>
      <c r="M14" s="106">
        <v>0</v>
      </c>
      <c r="N14" s="96"/>
      <c r="O14" s="27"/>
      <c r="P14" s="96">
        <v>4</v>
      </c>
      <c r="Q14" s="107"/>
      <c r="R14" s="252"/>
      <c r="S14" s="253"/>
      <c r="T14" s="83"/>
      <c r="U14" s="253"/>
      <c r="V14" s="256"/>
      <c r="W14" s="252"/>
      <c r="X14" s="253"/>
      <c r="Y14" s="83"/>
      <c r="Z14" s="253"/>
      <c r="AA14" s="256"/>
      <c r="AB14" s="106">
        <v>4</v>
      </c>
      <c r="AC14" s="96"/>
      <c r="AD14" s="27"/>
      <c r="AE14" s="96">
        <v>7</v>
      </c>
      <c r="AF14" s="107"/>
      <c r="AG14" s="106">
        <v>0</v>
      </c>
      <c r="AH14" s="107"/>
      <c r="AI14" s="106">
        <v>4</v>
      </c>
      <c r="AJ14" s="107"/>
      <c r="AK14" s="106">
        <v>11</v>
      </c>
      <c r="AL14" s="107"/>
      <c r="AM14" s="106">
        <f>AI14-AK14</f>
        <v>-7</v>
      </c>
      <c r="AN14" s="96"/>
      <c r="AO14" s="107"/>
      <c r="AP14" s="248">
        <v>5</v>
      </c>
      <c r="AQ14" s="249"/>
      <c r="AR14" s="261">
        <f>IF(ISBLANK(AD41),"",AG14*10000+AM14*100+AI14)</f>
        <v>-696</v>
      </c>
    </row>
    <row r="15" spans="2:44" ht="15.75" customHeight="1">
      <c r="B15" s="262"/>
      <c r="C15" s="299"/>
      <c r="D15" s="299"/>
      <c r="E15" s="299"/>
      <c r="F15" s="299"/>
      <c r="G15" s="300"/>
      <c r="H15" s="167"/>
      <c r="I15" s="168"/>
      <c r="J15" s="168"/>
      <c r="K15" s="168"/>
      <c r="L15" s="169"/>
      <c r="M15" s="108"/>
      <c r="N15" s="97"/>
      <c r="O15" s="28"/>
      <c r="P15" s="97"/>
      <c r="Q15" s="109"/>
      <c r="R15" s="254"/>
      <c r="S15" s="255"/>
      <c r="T15" s="88"/>
      <c r="U15" s="255"/>
      <c r="V15" s="257"/>
      <c r="W15" s="254"/>
      <c r="X15" s="255"/>
      <c r="Y15" s="88"/>
      <c r="Z15" s="255"/>
      <c r="AA15" s="257"/>
      <c r="AB15" s="108"/>
      <c r="AC15" s="97"/>
      <c r="AD15" s="12"/>
      <c r="AE15" s="97"/>
      <c r="AF15" s="109"/>
      <c r="AG15" s="108"/>
      <c r="AH15" s="109"/>
      <c r="AI15" s="108"/>
      <c r="AJ15" s="109"/>
      <c r="AK15" s="108"/>
      <c r="AL15" s="109"/>
      <c r="AM15" s="108"/>
      <c r="AN15" s="97"/>
      <c r="AO15" s="109"/>
      <c r="AP15" s="250"/>
      <c r="AQ15" s="251"/>
      <c r="AR15" s="261"/>
    </row>
    <row r="16" spans="2:44" ht="15.75" customHeight="1" thickBot="1">
      <c r="B16" s="262">
        <v>2</v>
      </c>
      <c r="C16" s="179" t="s">
        <v>29</v>
      </c>
      <c r="D16" s="263"/>
      <c r="E16" s="263"/>
      <c r="F16" s="263"/>
      <c r="G16" s="285"/>
      <c r="H16" s="106">
        <v>4</v>
      </c>
      <c r="I16" s="96"/>
      <c r="J16" s="27"/>
      <c r="K16" s="96">
        <v>0</v>
      </c>
      <c r="L16" s="107"/>
      <c r="M16" s="164"/>
      <c r="N16" s="165"/>
      <c r="O16" s="207"/>
      <c r="P16" s="165"/>
      <c r="Q16" s="166"/>
      <c r="R16" s="106">
        <v>1</v>
      </c>
      <c r="S16" s="96"/>
      <c r="T16" s="27"/>
      <c r="U16" s="96">
        <v>1</v>
      </c>
      <c r="V16" s="107"/>
      <c r="W16" s="252"/>
      <c r="X16" s="253"/>
      <c r="Y16" s="83"/>
      <c r="Z16" s="253"/>
      <c r="AA16" s="256"/>
      <c r="AB16" s="252"/>
      <c r="AC16" s="253"/>
      <c r="AD16" s="83"/>
      <c r="AE16" s="253"/>
      <c r="AF16" s="256"/>
      <c r="AG16" s="106">
        <v>4</v>
      </c>
      <c r="AH16" s="107"/>
      <c r="AI16" s="106">
        <v>5</v>
      </c>
      <c r="AJ16" s="107"/>
      <c r="AK16" s="106">
        <v>1</v>
      </c>
      <c r="AL16" s="107"/>
      <c r="AM16" s="106">
        <f>AI16-AK16</f>
        <v>4</v>
      </c>
      <c r="AN16" s="96"/>
      <c r="AO16" s="107"/>
      <c r="AP16" s="248">
        <v>2</v>
      </c>
      <c r="AQ16" s="249"/>
      <c r="AR16" s="261">
        <f>IF(ISBLANK(AH41),"",AG16*10000+AM16*100+AI16)</f>
      </c>
    </row>
    <row r="17" spans="2:44" ht="15.75" customHeight="1">
      <c r="B17" s="262"/>
      <c r="C17" s="264"/>
      <c r="D17" s="264"/>
      <c r="E17" s="264"/>
      <c r="F17" s="264"/>
      <c r="G17" s="286"/>
      <c r="H17" s="108"/>
      <c r="I17" s="97"/>
      <c r="J17" s="12"/>
      <c r="K17" s="97"/>
      <c r="L17" s="109"/>
      <c r="M17" s="167"/>
      <c r="N17" s="168"/>
      <c r="O17" s="168"/>
      <c r="P17" s="168"/>
      <c r="Q17" s="169"/>
      <c r="R17" s="108"/>
      <c r="S17" s="97"/>
      <c r="T17" s="28"/>
      <c r="U17" s="97"/>
      <c r="V17" s="109"/>
      <c r="W17" s="254"/>
      <c r="X17" s="255"/>
      <c r="Y17" s="88"/>
      <c r="Z17" s="255"/>
      <c r="AA17" s="257"/>
      <c r="AB17" s="254"/>
      <c r="AC17" s="255"/>
      <c r="AD17" s="84"/>
      <c r="AE17" s="255"/>
      <c r="AF17" s="257"/>
      <c r="AG17" s="108"/>
      <c r="AH17" s="109"/>
      <c r="AI17" s="108"/>
      <c r="AJ17" s="109"/>
      <c r="AK17" s="108"/>
      <c r="AL17" s="109"/>
      <c r="AM17" s="108"/>
      <c r="AN17" s="97"/>
      <c r="AO17" s="109"/>
      <c r="AP17" s="250"/>
      <c r="AQ17" s="251"/>
      <c r="AR17" s="261"/>
    </row>
    <row r="18" spans="2:44" ht="15.75" customHeight="1" thickBot="1">
      <c r="B18" s="262">
        <v>3</v>
      </c>
      <c r="C18" s="180" t="s">
        <v>30</v>
      </c>
      <c r="D18" s="180"/>
      <c r="E18" s="180"/>
      <c r="F18" s="180"/>
      <c r="G18" s="205"/>
      <c r="H18" s="252"/>
      <c r="I18" s="253"/>
      <c r="J18" s="83"/>
      <c r="K18" s="253"/>
      <c r="L18" s="256"/>
      <c r="M18" s="106">
        <v>1</v>
      </c>
      <c r="N18" s="96"/>
      <c r="O18" s="27"/>
      <c r="P18" s="96">
        <v>1</v>
      </c>
      <c r="Q18" s="107"/>
      <c r="R18" s="164"/>
      <c r="S18" s="165"/>
      <c r="T18" s="165"/>
      <c r="U18" s="165"/>
      <c r="V18" s="166"/>
      <c r="W18" s="106">
        <v>2</v>
      </c>
      <c r="X18" s="96"/>
      <c r="Y18" s="27"/>
      <c r="Z18" s="96">
        <v>3</v>
      </c>
      <c r="AA18" s="107"/>
      <c r="AB18" s="252"/>
      <c r="AC18" s="253"/>
      <c r="AD18" s="83"/>
      <c r="AE18" s="253"/>
      <c r="AF18" s="256"/>
      <c r="AG18" s="106">
        <v>1</v>
      </c>
      <c r="AH18" s="107"/>
      <c r="AI18" s="106">
        <v>3</v>
      </c>
      <c r="AJ18" s="107"/>
      <c r="AK18" s="106">
        <v>4</v>
      </c>
      <c r="AL18" s="107"/>
      <c r="AM18" s="106">
        <f>AI18-AK18</f>
        <v>-1</v>
      </c>
      <c r="AN18" s="96"/>
      <c r="AO18" s="107"/>
      <c r="AP18" s="248">
        <v>4</v>
      </c>
      <c r="AQ18" s="249"/>
      <c r="AR18" s="261">
        <f>IF(ISBLANK(#REF!),"",AG18*10000+AM18*100+AI18)</f>
        <v>9903</v>
      </c>
    </row>
    <row r="19" spans="2:44" ht="15.75" customHeight="1">
      <c r="B19" s="262"/>
      <c r="C19" s="181"/>
      <c r="D19" s="181"/>
      <c r="E19" s="181"/>
      <c r="F19" s="181"/>
      <c r="G19" s="206"/>
      <c r="H19" s="254"/>
      <c r="I19" s="255"/>
      <c r="J19" s="84"/>
      <c r="K19" s="255"/>
      <c r="L19" s="257"/>
      <c r="M19" s="108"/>
      <c r="N19" s="97"/>
      <c r="O19" s="12"/>
      <c r="P19" s="97"/>
      <c r="Q19" s="109"/>
      <c r="R19" s="167"/>
      <c r="S19" s="168"/>
      <c r="T19" s="168"/>
      <c r="U19" s="168"/>
      <c r="V19" s="169"/>
      <c r="W19" s="108"/>
      <c r="X19" s="97"/>
      <c r="Y19" s="28"/>
      <c r="Z19" s="97"/>
      <c r="AA19" s="109"/>
      <c r="AB19" s="254"/>
      <c r="AC19" s="255"/>
      <c r="AD19" s="84"/>
      <c r="AE19" s="255"/>
      <c r="AF19" s="257"/>
      <c r="AG19" s="108"/>
      <c r="AH19" s="109"/>
      <c r="AI19" s="108"/>
      <c r="AJ19" s="109"/>
      <c r="AK19" s="108"/>
      <c r="AL19" s="109"/>
      <c r="AM19" s="108"/>
      <c r="AN19" s="97"/>
      <c r="AO19" s="109"/>
      <c r="AP19" s="250"/>
      <c r="AQ19" s="251"/>
      <c r="AR19" s="261"/>
    </row>
    <row r="20" spans="2:44" ht="15.75" customHeight="1" thickBot="1">
      <c r="B20" s="248">
        <v>4</v>
      </c>
      <c r="C20" s="179" t="s">
        <v>31</v>
      </c>
      <c r="D20" s="263"/>
      <c r="E20" s="263"/>
      <c r="F20" s="263"/>
      <c r="G20" s="263"/>
      <c r="H20" s="85"/>
      <c r="I20" s="86"/>
      <c r="J20" s="83"/>
      <c r="K20" s="86"/>
      <c r="L20" s="87"/>
      <c r="M20" s="85"/>
      <c r="N20" s="86"/>
      <c r="O20" s="83"/>
      <c r="P20" s="86"/>
      <c r="Q20" s="87"/>
      <c r="R20" s="114">
        <v>3</v>
      </c>
      <c r="S20" s="115"/>
      <c r="T20" s="27"/>
      <c r="U20" s="105">
        <v>2</v>
      </c>
      <c r="V20" s="99"/>
      <c r="W20" s="291"/>
      <c r="X20" s="292"/>
      <c r="Y20" s="292"/>
      <c r="Z20" s="292"/>
      <c r="AA20" s="293"/>
      <c r="AB20" s="287">
        <v>0</v>
      </c>
      <c r="AC20" s="288"/>
      <c r="AD20" s="27"/>
      <c r="AE20" s="96">
        <v>3</v>
      </c>
      <c r="AF20" s="107"/>
      <c r="AG20" s="106">
        <v>3</v>
      </c>
      <c r="AH20" s="107"/>
      <c r="AI20" s="106">
        <v>3</v>
      </c>
      <c r="AJ20" s="107"/>
      <c r="AK20" s="106">
        <v>5</v>
      </c>
      <c r="AL20" s="107"/>
      <c r="AM20" s="106">
        <f>AI20-AK20</f>
        <v>-2</v>
      </c>
      <c r="AN20" s="96"/>
      <c r="AO20" s="107"/>
      <c r="AP20" s="102">
        <v>3</v>
      </c>
      <c r="AQ20" s="103"/>
      <c r="AR20" s="63"/>
    </row>
    <row r="21" spans="2:44" ht="15.75" customHeight="1">
      <c r="B21" s="250"/>
      <c r="C21" s="264"/>
      <c r="D21" s="264"/>
      <c r="E21" s="264"/>
      <c r="F21" s="264"/>
      <c r="G21" s="264"/>
      <c r="H21" s="85"/>
      <c r="I21" s="86"/>
      <c r="J21" s="84"/>
      <c r="K21" s="86"/>
      <c r="L21" s="87"/>
      <c r="M21" s="85"/>
      <c r="N21" s="86"/>
      <c r="O21" s="84"/>
      <c r="P21" s="86"/>
      <c r="Q21" s="87"/>
      <c r="R21" s="116"/>
      <c r="S21" s="117"/>
      <c r="T21" s="12"/>
      <c r="U21" s="100"/>
      <c r="V21" s="101"/>
      <c r="W21" s="294"/>
      <c r="X21" s="295"/>
      <c r="Y21" s="295"/>
      <c r="Z21" s="295"/>
      <c r="AA21" s="296"/>
      <c r="AB21" s="289"/>
      <c r="AC21" s="290"/>
      <c r="AD21" s="12"/>
      <c r="AE21" s="97"/>
      <c r="AF21" s="109"/>
      <c r="AG21" s="108"/>
      <c r="AH21" s="109"/>
      <c r="AI21" s="108"/>
      <c r="AJ21" s="109"/>
      <c r="AK21" s="108"/>
      <c r="AL21" s="109"/>
      <c r="AM21" s="108"/>
      <c r="AN21" s="97"/>
      <c r="AO21" s="109"/>
      <c r="AP21" s="104"/>
      <c r="AQ21" s="98"/>
      <c r="AR21" s="63"/>
    </row>
    <row r="22" spans="2:44" ht="15.75" customHeight="1" thickBot="1">
      <c r="B22" s="262">
        <v>5</v>
      </c>
      <c r="C22" s="179" t="s">
        <v>32</v>
      </c>
      <c r="D22" s="263"/>
      <c r="E22" s="263"/>
      <c r="F22" s="263"/>
      <c r="G22" s="263"/>
      <c r="H22" s="106">
        <v>7</v>
      </c>
      <c r="I22" s="96"/>
      <c r="J22" s="27"/>
      <c r="K22" s="96">
        <v>4</v>
      </c>
      <c r="L22" s="107"/>
      <c r="M22" s="252"/>
      <c r="N22" s="253"/>
      <c r="O22" s="83"/>
      <c r="P22" s="253"/>
      <c r="Q22" s="256"/>
      <c r="R22" s="252"/>
      <c r="S22" s="253"/>
      <c r="T22" s="83"/>
      <c r="U22" s="253"/>
      <c r="V22" s="256"/>
      <c r="W22" s="114">
        <v>3</v>
      </c>
      <c r="X22" s="115"/>
      <c r="Y22" s="27"/>
      <c r="Z22" s="105">
        <v>0</v>
      </c>
      <c r="AA22" s="99"/>
      <c r="AB22" s="164"/>
      <c r="AC22" s="165"/>
      <c r="AD22" s="165"/>
      <c r="AE22" s="165"/>
      <c r="AF22" s="166"/>
      <c r="AG22" s="106">
        <v>6</v>
      </c>
      <c r="AH22" s="107"/>
      <c r="AI22" s="106">
        <v>10</v>
      </c>
      <c r="AJ22" s="107"/>
      <c r="AK22" s="106">
        <v>4</v>
      </c>
      <c r="AL22" s="107"/>
      <c r="AM22" s="106">
        <f>AI22-AK22</f>
        <v>6</v>
      </c>
      <c r="AN22" s="96"/>
      <c r="AO22" s="107"/>
      <c r="AP22" s="248">
        <v>1</v>
      </c>
      <c r="AQ22" s="249"/>
      <c r="AR22" s="261">
        <f>IF(ISBLANK(#REF!),"",AG22*10000+AM22*100+AI22)</f>
        <v>60610</v>
      </c>
    </row>
    <row r="23" spans="2:44" ht="15.75" customHeight="1">
      <c r="B23" s="262"/>
      <c r="C23" s="264"/>
      <c r="D23" s="264"/>
      <c r="E23" s="264"/>
      <c r="F23" s="264"/>
      <c r="G23" s="264"/>
      <c r="H23" s="108"/>
      <c r="I23" s="97"/>
      <c r="J23" s="12"/>
      <c r="K23" s="97"/>
      <c r="L23" s="109"/>
      <c r="M23" s="254"/>
      <c r="N23" s="255"/>
      <c r="O23" s="84"/>
      <c r="P23" s="255"/>
      <c r="Q23" s="257"/>
      <c r="R23" s="254"/>
      <c r="S23" s="255"/>
      <c r="T23" s="84"/>
      <c r="U23" s="255"/>
      <c r="V23" s="257"/>
      <c r="W23" s="116"/>
      <c r="X23" s="117"/>
      <c r="Y23" s="12"/>
      <c r="Z23" s="100"/>
      <c r="AA23" s="101"/>
      <c r="AB23" s="167"/>
      <c r="AC23" s="168"/>
      <c r="AD23" s="168"/>
      <c r="AE23" s="168"/>
      <c r="AF23" s="169"/>
      <c r="AG23" s="108"/>
      <c r="AH23" s="109"/>
      <c r="AI23" s="108"/>
      <c r="AJ23" s="109"/>
      <c r="AK23" s="108"/>
      <c r="AL23" s="109"/>
      <c r="AM23" s="108"/>
      <c r="AN23" s="97"/>
      <c r="AO23" s="109"/>
      <c r="AP23" s="250"/>
      <c r="AQ23" s="251"/>
      <c r="AR23" s="261"/>
    </row>
    <row r="24" spans="2:44" ht="15.75" customHeight="1">
      <c r="B24" s="20"/>
      <c r="C24" s="38"/>
      <c r="D24" s="38"/>
      <c r="E24" s="38"/>
      <c r="F24" s="38"/>
      <c r="G24" s="38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5"/>
      <c r="AH24" s="55"/>
      <c r="AI24" s="55"/>
      <c r="AJ24" s="55"/>
      <c r="AK24" s="55"/>
      <c r="AL24" s="55"/>
      <c r="AM24" s="55"/>
      <c r="AN24" s="55"/>
      <c r="AO24" s="55"/>
      <c r="AP24" s="20"/>
      <c r="AQ24" s="20"/>
      <c r="AR24" s="56"/>
    </row>
    <row r="25" spans="2:43" ht="15.75" customHeight="1">
      <c r="B25" s="20"/>
      <c r="C25" s="22"/>
      <c r="D25" s="22"/>
      <c r="E25" s="22"/>
      <c r="F25" s="22"/>
      <c r="G25" s="22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60"/>
      <c r="AH25" s="60"/>
      <c r="AI25" s="60"/>
      <c r="AJ25" s="60"/>
      <c r="AK25" s="60"/>
      <c r="AL25" s="60"/>
      <c r="AM25" s="22"/>
      <c r="AN25" s="22"/>
      <c r="AO25" s="22"/>
      <c r="AP25" s="22"/>
      <c r="AQ25" s="22"/>
    </row>
    <row r="26" spans="2:44" ht="9" customHeight="1">
      <c r="B26" s="276" t="s">
        <v>60</v>
      </c>
      <c r="C26" s="277"/>
      <c r="D26" s="277"/>
      <c r="E26" s="277"/>
      <c r="F26" s="277"/>
      <c r="G26" s="278"/>
      <c r="H26" s="224" t="str">
        <f>C29</f>
        <v>ＦＣ長野</v>
      </c>
      <c r="I26" s="225"/>
      <c r="J26" s="225"/>
      <c r="K26" s="225"/>
      <c r="L26" s="226"/>
      <c r="M26" s="224" t="str">
        <f>C31</f>
        <v>ＧＡＮＡＤＯＲ</v>
      </c>
      <c r="N26" s="233"/>
      <c r="O26" s="233"/>
      <c r="P26" s="233"/>
      <c r="Q26" s="234"/>
      <c r="R26" s="224" t="str">
        <f>C33</f>
        <v>ＦＣ片岡</v>
      </c>
      <c r="S26" s="233"/>
      <c r="T26" s="233"/>
      <c r="U26" s="233"/>
      <c r="V26" s="234"/>
      <c r="W26" s="224" t="str">
        <f>C35</f>
        <v>アルテ高崎Ｕ－１２</v>
      </c>
      <c r="X26" s="233"/>
      <c r="Y26" s="233"/>
      <c r="Z26" s="233"/>
      <c r="AA26" s="234"/>
      <c r="AB26" s="174" t="s">
        <v>0</v>
      </c>
      <c r="AC26" s="175"/>
      <c r="AD26" s="174" t="s">
        <v>1</v>
      </c>
      <c r="AE26" s="175"/>
      <c r="AF26" s="174" t="s">
        <v>2</v>
      </c>
      <c r="AG26" s="175"/>
      <c r="AH26" s="174" t="s">
        <v>3</v>
      </c>
      <c r="AI26" s="241"/>
      <c r="AJ26" s="175"/>
      <c r="AK26" s="174" t="s">
        <v>4</v>
      </c>
      <c r="AL26" s="175"/>
      <c r="AM26" s="68"/>
      <c r="AN26" s="69"/>
      <c r="AO26" s="69"/>
      <c r="AP26" s="69"/>
      <c r="AQ26" s="69"/>
      <c r="AR26" s="217"/>
    </row>
    <row r="27" spans="2:44" ht="9" customHeight="1">
      <c r="B27" s="279"/>
      <c r="C27" s="280"/>
      <c r="D27" s="280"/>
      <c r="E27" s="280"/>
      <c r="F27" s="280"/>
      <c r="G27" s="281"/>
      <c r="H27" s="227"/>
      <c r="I27" s="228"/>
      <c r="J27" s="228"/>
      <c r="K27" s="228"/>
      <c r="L27" s="229"/>
      <c r="M27" s="235"/>
      <c r="N27" s="236"/>
      <c r="O27" s="236"/>
      <c r="P27" s="236"/>
      <c r="Q27" s="237"/>
      <c r="R27" s="235"/>
      <c r="S27" s="236"/>
      <c r="T27" s="236"/>
      <c r="U27" s="236"/>
      <c r="V27" s="237"/>
      <c r="W27" s="235"/>
      <c r="X27" s="236"/>
      <c r="Y27" s="236"/>
      <c r="Z27" s="236"/>
      <c r="AA27" s="237"/>
      <c r="AB27" s="242"/>
      <c r="AC27" s="243"/>
      <c r="AD27" s="242"/>
      <c r="AE27" s="243"/>
      <c r="AF27" s="242"/>
      <c r="AG27" s="243"/>
      <c r="AH27" s="242"/>
      <c r="AI27" s="208"/>
      <c r="AJ27" s="243"/>
      <c r="AK27" s="242"/>
      <c r="AL27" s="243"/>
      <c r="AM27" s="68"/>
      <c r="AN27" s="69"/>
      <c r="AO27" s="69"/>
      <c r="AP27" s="69"/>
      <c r="AQ27" s="69"/>
      <c r="AR27" s="217"/>
    </row>
    <row r="28" spans="2:44" ht="9" customHeight="1">
      <c r="B28" s="282"/>
      <c r="C28" s="283"/>
      <c r="D28" s="283"/>
      <c r="E28" s="283"/>
      <c r="F28" s="283"/>
      <c r="G28" s="284"/>
      <c r="H28" s="230"/>
      <c r="I28" s="231"/>
      <c r="J28" s="231"/>
      <c r="K28" s="231"/>
      <c r="L28" s="232"/>
      <c r="M28" s="238"/>
      <c r="N28" s="239"/>
      <c r="O28" s="239"/>
      <c r="P28" s="239"/>
      <c r="Q28" s="240"/>
      <c r="R28" s="238"/>
      <c r="S28" s="239"/>
      <c r="T28" s="239"/>
      <c r="U28" s="239"/>
      <c r="V28" s="240"/>
      <c r="W28" s="238"/>
      <c r="X28" s="239"/>
      <c r="Y28" s="239"/>
      <c r="Z28" s="239"/>
      <c r="AA28" s="240"/>
      <c r="AB28" s="176"/>
      <c r="AC28" s="177"/>
      <c r="AD28" s="176"/>
      <c r="AE28" s="177"/>
      <c r="AF28" s="176"/>
      <c r="AG28" s="177"/>
      <c r="AH28" s="176"/>
      <c r="AI28" s="244"/>
      <c r="AJ28" s="177"/>
      <c r="AK28" s="176"/>
      <c r="AL28" s="177"/>
      <c r="AM28" s="68"/>
      <c r="AN28" s="69"/>
      <c r="AO28" s="69"/>
      <c r="AP28" s="69"/>
      <c r="AQ28" s="69"/>
      <c r="AR28" s="217"/>
    </row>
    <row r="29" spans="2:44" ht="15.75" customHeight="1" thickBot="1">
      <c r="B29" s="176">
        <v>1</v>
      </c>
      <c r="C29" s="180" t="s">
        <v>33</v>
      </c>
      <c r="D29" s="180"/>
      <c r="E29" s="180"/>
      <c r="F29" s="180"/>
      <c r="G29" s="205"/>
      <c r="H29" s="164"/>
      <c r="I29" s="165"/>
      <c r="J29" s="165"/>
      <c r="K29" s="165"/>
      <c r="L29" s="166"/>
      <c r="M29" s="106">
        <v>0</v>
      </c>
      <c r="N29" s="96"/>
      <c r="O29" s="27"/>
      <c r="P29" s="96">
        <v>1</v>
      </c>
      <c r="Q29" s="107"/>
      <c r="R29" s="106">
        <v>0</v>
      </c>
      <c r="S29" s="96"/>
      <c r="T29" s="27"/>
      <c r="U29" s="96">
        <v>0</v>
      </c>
      <c r="V29" s="107"/>
      <c r="W29" s="106">
        <v>0</v>
      </c>
      <c r="X29" s="96"/>
      <c r="Y29" s="27"/>
      <c r="Z29" s="96">
        <v>4</v>
      </c>
      <c r="AA29" s="107"/>
      <c r="AB29" s="106">
        <v>1</v>
      </c>
      <c r="AC29" s="107"/>
      <c r="AD29" s="106">
        <v>0</v>
      </c>
      <c r="AE29" s="107"/>
      <c r="AF29" s="106">
        <v>5</v>
      </c>
      <c r="AG29" s="107"/>
      <c r="AH29" s="106">
        <f>AD29-AF29</f>
        <v>-5</v>
      </c>
      <c r="AI29" s="96"/>
      <c r="AJ29" s="107"/>
      <c r="AK29" s="174">
        <v>4</v>
      </c>
      <c r="AL29" s="175"/>
      <c r="AM29" s="68"/>
      <c r="AN29" s="69"/>
      <c r="AO29" s="69"/>
      <c r="AP29" s="69"/>
      <c r="AQ29" s="69"/>
      <c r="AR29" s="156">
        <f>IF(ISBLANK(AD41),"",AB29*10000+AH29*100+AD29)</f>
        <v>9500</v>
      </c>
    </row>
    <row r="30" spans="2:44" ht="15.75" customHeight="1">
      <c r="B30" s="178"/>
      <c r="C30" s="181"/>
      <c r="D30" s="181"/>
      <c r="E30" s="181"/>
      <c r="F30" s="181"/>
      <c r="G30" s="206"/>
      <c r="H30" s="167"/>
      <c r="I30" s="168"/>
      <c r="J30" s="168"/>
      <c r="K30" s="168"/>
      <c r="L30" s="169"/>
      <c r="M30" s="108"/>
      <c r="N30" s="97"/>
      <c r="O30" s="28"/>
      <c r="P30" s="97"/>
      <c r="Q30" s="109"/>
      <c r="R30" s="108"/>
      <c r="S30" s="97"/>
      <c r="T30" s="28"/>
      <c r="U30" s="97"/>
      <c r="V30" s="109"/>
      <c r="W30" s="108"/>
      <c r="X30" s="97"/>
      <c r="Y30" s="28"/>
      <c r="Z30" s="97"/>
      <c r="AA30" s="109"/>
      <c r="AB30" s="108"/>
      <c r="AC30" s="109"/>
      <c r="AD30" s="108"/>
      <c r="AE30" s="109"/>
      <c r="AF30" s="108"/>
      <c r="AG30" s="109"/>
      <c r="AH30" s="108"/>
      <c r="AI30" s="97"/>
      <c r="AJ30" s="109"/>
      <c r="AK30" s="176"/>
      <c r="AL30" s="177"/>
      <c r="AM30" s="68"/>
      <c r="AN30" s="69"/>
      <c r="AO30" s="69"/>
      <c r="AP30" s="69"/>
      <c r="AQ30" s="69"/>
      <c r="AR30" s="156"/>
    </row>
    <row r="31" spans="2:44" ht="15.75" customHeight="1" thickBot="1">
      <c r="B31" s="178">
        <v>2</v>
      </c>
      <c r="C31" s="179" t="s">
        <v>34</v>
      </c>
      <c r="D31" s="180"/>
      <c r="E31" s="180"/>
      <c r="F31" s="180"/>
      <c r="G31" s="205"/>
      <c r="H31" s="106">
        <v>1</v>
      </c>
      <c r="I31" s="96"/>
      <c r="J31" s="27"/>
      <c r="K31" s="96">
        <v>0</v>
      </c>
      <c r="L31" s="107"/>
      <c r="M31" s="164"/>
      <c r="N31" s="165"/>
      <c r="O31" s="207"/>
      <c r="P31" s="165"/>
      <c r="Q31" s="166"/>
      <c r="R31" s="106">
        <v>0</v>
      </c>
      <c r="S31" s="96"/>
      <c r="T31" s="27"/>
      <c r="U31" s="96">
        <v>2</v>
      </c>
      <c r="V31" s="107"/>
      <c r="W31" s="106">
        <v>2</v>
      </c>
      <c r="X31" s="96"/>
      <c r="Y31" s="27"/>
      <c r="Z31" s="96">
        <v>3</v>
      </c>
      <c r="AA31" s="107"/>
      <c r="AB31" s="106">
        <v>3</v>
      </c>
      <c r="AC31" s="107"/>
      <c r="AD31" s="106">
        <v>3</v>
      </c>
      <c r="AE31" s="107"/>
      <c r="AF31" s="106">
        <v>5</v>
      </c>
      <c r="AG31" s="107"/>
      <c r="AH31" s="106">
        <f>AD31-AF31</f>
        <v>-2</v>
      </c>
      <c r="AI31" s="96"/>
      <c r="AJ31" s="107"/>
      <c r="AK31" s="102">
        <v>3</v>
      </c>
      <c r="AL31" s="103"/>
      <c r="AM31" s="68"/>
      <c r="AN31" s="69"/>
      <c r="AO31" s="69"/>
      <c r="AP31" s="69"/>
      <c r="AQ31" s="69"/>
      <c r="AR31" s="156">
        <f>IF(ISBLANK(AH41),"",AB31*10000+AH31*100+AD31)</f>
      </c>
    </row>
    <row r="32" spans="2:44" ht="15.75" customHeight="1">
      <c r="B32" s="178"/>
      <c r="C32" s="181"/>
      <c r="D32" s="181"/>
      <c r="E32" s="181"/>
      <c r="F32" s="181"/>
      <c r="G32" s="206"/>
      <c r="H32" s="108"/>
      <c r="I32" s="97"/>
      <c r="J32" s="12"/>
      <c r="K32" s="97"/>
      <c r="L32" s="109"/>
      <c r="M32" s="167"/>
      <c r="N32" s="168"/>
      <c r="O32" s="168"/>
      <c r="P32" s="168"/>
      <c r="Q32" s="169"/>
      <c r="R32" s="108"/>
      <c r="S32" s="97"/>
      <c r="T32" s="28"/>
      <c r="U32" s="97"/>
      <c r="V32" s="109"/>
      <c r="W32" s="108"/>
      <c r="X32" s="97"/>
      <c r="Y32" s="28"/>
      <c r="Z32" s="97"/>
      <c r="AA32" s="109"/>
      <c r="AB32" s="108"/>
      <c r="AC32" s="109"/>
      <c r="AD32" s="108"/>
      <c r="AE32" s="109"/>
      <c r="AF32" s="108"/>
      <c r="AG32" s="109"/>
      <c r="AH32" s="108"/>
      <c r="AI32" s="97"/>
      <c r="AJ32" s="109"/>
      <c r="AK32" s="104"/>
      <c r="AL32" s="98"/>
      <c r="AM32" s="68"/>
      <c r="AN32" s="69"/>
      <c r="AO32" s="69"/>
      <c r="AP32" s="69"/>
      <c r="AQ32" s="69"/>
      <c r="AR32" s="156"/>
    </row>
    <row r="33" spans="2:44" ht="15.75" customHeight="1" thickBot="1">
      <c r="B33" s="178">
        <v>3</v>
      </c>
      <c r="C33" s="179" t="s">
        <v>35</v>
      </c>
      <c r="D33" s="180"/>
      <c r="E33" s="180"/>
      <c r="F33" s="180"/>
      <c r="G33" s="180"/>
      <c r="H33" s="106">
        <v>0</v>
      </c>
      <c r="I33" s="96"/>
      <c r="J33" s="27"/>
      <c r="K33" s="96">
        <v>0</v>
      </c>
      <c r="L33" s="107"/>
      <c r="M33" s="106">
        <v>2</v>
      </c>
      <c r="N33" s="96"/>
      <c r="O33" s="27"/>
      <c r="P33" s="96">
        <v>0</v>
      </c>
      <c r="Q33" s="107"/>
      <c r="R33" s="164"/>
      <c r="S33" s="165"/>
      <c r="T33" s="165"/>
      <c r="U33" s="165"/>
      <c r="V33" s="166"/>
      <c r="W33" s="106">
        <v>2</v>
      </c>
      <c r="X33" s="96"/>
      <c r="Y33" s="27"/>
      <c r="Z33" s="96">
        <v>0</v>
      </c>
      <c r="AA33" s="107"/>
      <c r="AB33" s="106">
        <v>7</v>
      </c>
      <c r="AC33" s="107"/>
      <c r="AD33" s="106">
        <v>4</v>
      </c>
      <c r="AE33" s="107"/>
      <c r="AF33" s="106">
        <v>0</v>
      </c>
      <c r="AG33" s="107"/>
      <c r="AH33" s="106">
        <f>AD33-AF33</f>
        <v>4</v>
      </c>
      <c r="AI33" s="96"/>
      <c r="AJ33" s="107"/>
      <c r="AK33" s="174">
        <v>1</v>
      </c>
      <c r="AL33" s="175"/>
      <c r="AM33" s="68"/>
      <c r="AN33" s="69"/>
      <c r="AO33" s="69"/>
      <c r="AP33" s="69"/>
      <c r="AQ33" s="69"/>
      <c r="AR33" s="156">
        <f>IF(ISBLANK(#REF!),"",AB33*10000+AH33*100+AD33)</f>
        <v>70404</v>
      </c>
    </row>
    <row r="34" spans="2:44" ht="15.75" customHeight="1">
      <c r="B34" s="178"/>
      <c r="C34" s="181"/>
      <c r="D34" s="181"/>
      <c r="E34" s="181"/>
      <c r="F34" s="181"/>
      <c r="G34" s="181"/>
      <c r="H34" s="108"/>
      <c r="I34" s="97"/>
      <c r="J34" s="12"/>
      <c r="K34" s="97"/>
      <c r="L34" s="109"/>
      <c r="M34" s="108"/>
      <c r="N34" s="97"/>
      <c r="O34" s="12"/>
      <c r="P34" s="97"/>
      <c r="Q34" s="109"/>
      <c r="R34" s="167"/>
      <c r="S34" s="168"/>
      <c r="T34" s="168"/>
      <c r="U34" s="168"/>
      <c r="V34" s="169"/>
      <c r="W34" s="108"/>
      <c r="X34" s="97"/>
      <c r="Y34" s="28"/>
      <c r="Z34" s="97"/>
      <c r="AA34" s="109"/>
      <c r="AB34" s="108"/>
      <c r="AC34" s="109"/>
      <c r="AD34" s="108"/>
      <c r="AE34" s="109"/>
      <c r="AF34" s="108"/>
      <c r="AG34" s="109"/>
      <c r="AH34" s="108"/>
      <c r="AI34" s="97"/>
      <c r="AJ34" s="109"/>
      <c r="AK34" s="176"/>
      <c r="AL34" s="177"/>
      <c r="AM34" s="68"/>
      <c r="AN34" s="69"/>
      <c r="AO34" s="69"/>
      <c r="AP34" s="69"/>
      <c r="AQ34" s="69"/>
      <c r="AR34" s="156"/>
    </row>
    <row r="35" spans="2:44" ht="15.75" customHeight="1" thickBot="1">
      <c r="B35" s="178">
        <v>4</v>
      </c>
      <c r="C35" s="179" t="s">
        <v>36</v>
      </c>
      <c r="D35" s="180"/>
      <c r="E35" s="180"/>
      <c r="F35" s="180"/>
      <c r="G35" s="180"/>
      <c r="H35" s="106">
        <v>4</v>
      </c>
      <c r="I35" s="96"/>
      <c r="J35" s="27"/>
      <c r="K35" s="96">
        <v>0</v>
      </c>
      <c r="L35" s="107"/>
      <c r="M35" s="106">
        <v>3</v>
      </c>
      <c r="N35" s="96"/>
      <c r="O35" s="27"/>
      <c r="P35" s="96">
        <v>2</v>
      </c>
      <c r="Q35" s="107"/>
      <c r="R35" s="106">
        <v>0</v>
      </c>
      <c r="S35" s="96"/>
      <c r="T35" s="27"/>
      <c r="U35" s="96">
        <v>2</v>
      </c>
      <c r="V35" s="107"/>
      <c r="W35" s="164"/>
      <c r="X35" s="165"/>
      <c r="Y35" s="165"/>
      <c r="Z35" s="165"/>
      <c r="AA35" s="166"/>
      <c r="AB35" s="106">
        <v>6</v>
      </c>
      <c r="AC35" s="107"/>
      <c r="AD35" s="106">
        <v>7</v>
      </c>
      <c r="AE35" s="107"/>
      <c r="AF35" s="106">
        <v>4</v>
      </c>
      <c r="AG35" s="107"/>
      <c r="AH35" s="106">
        <f>AD35-AF35</f>
        <v>3</v>
      </c>
      <c r="AI35" s="96"/>
      <c r="AJ35" s="107"/>
      <c r="AK35" s="174">
        <v>2</v>
      </c>
      <c r="AL35" s="175"/>
      <c r="AM35" s="68"/>
      <c r="AN35" s="69"/>
      <c r="AO35" s="69"/>
      <c r="AP35" s="69"/>
      <c r="AQ35" s="69"/>
      <c r="AR35" s="156">
        <f>IF(ISBLANK(#REF!),"",AB35*10000+AH35*100+AD35)</f>
        <v>60307</v>
      </c>
    </row>
    <row r="36" spans="2:44" ht="15.75" customHeight="1">
      <c r="B36" s="178"/>
      <c r="C36" s="181"/>
      <c r="D36" s="181"/>
      <c r="E36" s="181"/>
      <c r="F36" s="181"/>
      <c r="G36" s="181"/>
      <c r="H36" s="108"/>
      <c r="I36" s="97"/>
      <c r="J36" s="12"/>
      <c r="K36" s="97"/>
      <c r="L36" s="109"/>
      <c r="M36" s="108"/>
      <c r="N36" s="97"/>
      <c r="O36" s="12"/>
      <c r="P36" s="97"/>
      <c r="Q36" s="109"/>
      <c r="R36" s="108"/>
      <c r="S36" s="97"/>
      <c r="T36" s="12"/>
      <c r="U36" s="97"/>
      <c r="V36" s="109"/>
      <c r="W36" s="167"/>
      <c r="X36" s="168"/>
      <c r="Y36" s="168"/>
      <c r="Z36" s="168"/>
      <c r="AA36" s="169"/>
      <c r="AB36" s="108"/>
      <c r="AC36" s="109"/>
      <c r="AD36" s="108"/>
      <c r="AE36" s="109"/>
      <c r="AF36" s="108"/>
      <c r="AG36" s="109"/>
      <c r="AH36" s="108"/>
      <c r="AI36" s="97"/>
      <c r="AJ36" s="109"/>
      <c r="AK36" s="176"/>
      <c r="AL36" s="177"/>
      <c r="AM36" s="68"/>
      <c r="AN36" s="69"/>
      <c r="AO36" s="69"/>
      <c r="AP36" s="69"/>
      <c r="AQ36" s="69"/>
      <c r="AR36" s="156"/>
    </row>
    <row r="37" spans="2:43" ht="15.75" customHeight="1">
      <c r="B37" s="20"/>
      <c r="C37" s="22"/>
      <c r="D37" s="22"/>
      <c r="E37" s="22"/>
      <c r="F37" s="22"/>
      <c r="G37" s="22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5"/>
      <c r="AH37" s="35"/>
      <c r="AI37" s="20"/>
      <c r="AJ37" s="20"/>
      <c r="AK37" s="20"/>
      <c r="AL37" s="20"/>
      <c r="AM37" s="20"/>
      <c r="AN37" s="20"/>
      <c r="AO37" s="20"/>
      <c r="AP37" s="20"/>
      <c r="AQ37" s="20"/>
    </row>
    <row r="38" spans="2:43" ht="20.25" customHeight="1">
      <c r="B38" s="95" t="s">
        <v>57</v>
      </c>
      <c r="C38" s="95"/>
      <c r="D38" s="95"/>
      <c r="E38" s="95"/>
      <c r="F38" s="95"/>
      <c r="G38" s="95"/>
      <c r="H38" s="64"/>
      <c r="I38" s="48"/>
      <c r="J38" s="48"/>
      <c r="K38" s="48"/>
      <c r="L38" s="48"/>
      <c r="M38" s="48"/>
      <c r="N38" s="21"/>
      <c r="O38" s="21"/>
      <c r="P38" s="18"/>
      <c r="Q38" s="18"/>
      <c r="R38" s="18"/>
      <c r="S38" s="21"/>
      <c r="T38" s="21"/>
      <c r="U38" s="21"/>
      <c r="V38" s="21"/>
      <c r="W38" s="95" t="s">
        <v>57</v>
      </c>
      <c r="X38" s="95"/>
      <c r="Y38" s="95"/>
      <c r="Z38" s="95"/>
      <c r="AA38" s="95"/>
      <c r="AB38" s="95"/>
      <c r="AP38" s="20"/>
      <c r="AQ38" s="20"/>
    </row>
    <row r="39" spans="2:44" ht="20.25" customHeight="1">
      <c r="B39" s="132" t="s">
        <v>16</v>
      </c>
      <c r="C39" s="132"/>
      <c r="D39" s="132"/>
      <c r="E39" s="132"/>
      <c r="F39" s="29"/>
      <c r="G39" s="95" t="s">
        <v>14</v>
      </c>
      <c r="H39" s="95"/>
      <c r="I39" s="95"/>
      <c r="J39" s="95"/>
      <c r="K39" s="95"/>
      <c r="L39" s="95"/>
      <c r="M39" s="95"/>
      <c r="N39" s="95"/>
      <c r="O39" s="95"/>
      <c r="P39" s="50"/>
      <c r="Q39" s="50"/>
      <c r="R39" s="127" t="s">
        <v>12</v>
      </c>
      <c r="S39" s="127"/>
      <c r="T39" s="127"/>
      <c r="U39" s="21"/>
      <c r="V39" s="21"/>
      <c r="AA39" s="21"/>
      <c r="AB39" s="95" t="s">
        <v>15</v>
      </c>
      <c r="AC39" s="95"/>
      <c r="AD39" s="95"/>
      <c r="AE39" s="95"/>
      <c r="AF39" s="95"/>
      <c r="AG39" s="95"/>
      <c r="AH39" s="95"/>
      <c r="AI39" s="95"/>
      <c r="AJ39" s="95"/>
      <c r="AK39" s="48"/>
      <c r="AL39" s="48"/>
      <c r="AM39" s="127" t="s">
        <v>12</v>
      </c>
      <c r="AN39" s="127"/>
      <c r="AO39" s="127"/>
      <c r="AP39" s="22"/>
      <c r="AQ39" s="22"/>
      <c r="AR39" s="19"/>
    </row>
    <row r="40" spans="2:43" ht="20.25" customHeight="1">
      <c r="B40" s="132"/>
      <c r="C40" s="132"/>
      <c r="D40" s="132"/>
      <c r="E40" s="132"/>
      <c r="F40" s="29"/>
      <c r="G40" s="95"/>
      <c r="H40" s="95"/>
      <c r="I40" s="95"/>
      <c r="J40" s="95"/>
      <c r="K40" s="95"/>
      <c r="L40" s="95"/>
      <c r="M40" s="95"/>
      <c r="N40" s="95"/>
      <c r="O40" s="95"/>
      <c r="P40" s="26"/>
      <c r="Q40" s="26"/>
      <c r="R40" s="128" t="s">
        <v>13</v>
      </c>
      <c r="S40" s="128"/>
      <c r="T40" s="128"/>
      <c r="U40" s="21"/>
      <c r="V40" s="21"/>
      <c r="AA40" s="21"/>
      <c r="AB40" s="95"/>
      <c r="AC40" s="95"/>
      <c r="AD40" s="95"/>
      <c r="AE40" s="95"/>
      <c r="AF40" s="95"/>
      <c r="AG40" s="95"/>
      <c r="AH40" s="95"/>
      <c r="AI40" s="95"/>
      <c r="AJ40" s="95"/>
      <c r="AK40" s="48"/>
      <c r="AL40" s="48"/>
      <c r="AM40" s="128" t="s">
        <v>13</v>
      </c>
      <c r="AN40" s="128"/>
      <c r="AO40" s="128"/>
      <c r="AP40" s="53"/>
      <c r="AQ40" s="53"/>
    </row>
    <row r="41" spans="2:43" ht="20.25" customHeight="1">
      <c r="B41" s="94" t="s">
        <v>5</v>
      </c>
      <c r="C41" s="129" t="s">
        <v>45</v>
      </c>
      <c r="D41" s="130"/>
      <c r="E41" s="130"/>
      <c r="F41" s="121" t="str">
        <f>C14</f>
        <v>六郷小サッカー部</v>
      </c>
      <c r="G41" s="122"/>
      <c r="H41" s="123"/>
      <c r="I41" s="140">
        <v>0</v>
      </c>
      <c r="J41" s="141"/>
      <c r="K41" s="89"/>
      <c r="L41" s="120">
        <v>4</v>
      </c>
      <c r="M41" s="120"/>
      <c r="N41" s="90" t="str">
        <f>C16</f>
        <v>箕郷ＦＣ</v>
      </c>
      <c r="O41" s="91"/>
      <c r="P41" s="92"/>
      <c r="Q41" s="51"/>
      <c r="R41" s="153" t="str">
        <f>C20</f>
        <v>高崎ＦＣ観音</v>
      </c>
      <c r="S41" s="154"/>
      <c r="T41" s="155"/>
      <c r="U41" s="42"/>
      <c r="V41" s="42"/>
      <c r="W41" s="208" t="s">
        <v>5</v>
      </c>
      <c r="X41" s="129" t="s">
        <v>45</v>
      </c>
      <c r="Y41" s="157"/>
      <c r="Z41" s="157"/>
      <c r="AA41" s="218" t="str">
        <f>C29</f>
        <v>ＦＣ長野</v>
      </c>
      <c r="AB41" s="219"/>
      <c r="AC41" s="220"/>
      <c r="AD41" s="110">
        <v>0</v>
      </c>
      <c r="AE41" s="111"/>
      <c r="AF41" s="66"/>
      <c r="AG41" s="110">
        <v>1</v>
      </c>
      <c r="AH41" s="111"/>
      <c r="AI41" s="193" t="str">
        <f>C31</f>
        <v>ＧＡＮＡＤＯＲ</v>
      </c>
      <c r="AJ41" s="194"/>
      <c r="AK41" s="195"/>
      <c r="AL41" s="51"/>
      <c r="AM41" s="144" t="str">
        <f>C33</f>
        <v>ＦＣ片岡</v>
      </c>
      <c r="AN41" s="145"/>
      <c r="AO41" s="146"/>
      <c r="AP41" s="53"/>
      <c r="AQ41" s="53"/>
    </row>
    <row r="42" spans="2:43" ht="20.25" customHeight="1">
      <c r="B42" s="94"/>
      <c r="C42" s="130"/>
      <c r="D42" s="130"/>
      <c r="E42" s="130"/>
      <c r="F42" s="124"/>
      <c r="G42" s="125"/>
      <c r="H42" s="126"/>
      <c r="I42" s="142"/>
      <c r="J42" s="143"/>
      <c r="K42" s="6"/>
      <c r="L42" s="120"/>
      <c r="M42" s="120"/>
      <c r="N42" s="93"/>
      <c r="O42" s="118"/>
      <c r="P42" s="119"/>
      <c r="Q42" s="61"/>
      <c r="R42" s="150" t="str">
        <f>C22</f>
        <v>ジョイナスジュニアＦＣ</v>
      </c>
      <c r="S42" s="151"/>
      <c r="T42" s="152"/>
      <c r="U42" s="17"/>
      <c r="V42" s="17"/>
      <c r="W42" s="208"/>
      <c r="X42" s="157"/>
      <c r="Y42" s="157"/>
      <c r="Z42" s="157"/>
      <c r="AA42" s="221"/>
      <c r="AB42" s="222"/>
      <c r="AC42" s="223"/>
      <c r="AD42" s="112"/>
      <c r="AE42" s="113"/>
      <c r="AF42" s="70"/>
      <c r="AG42" s="112"/>
      <c r="AH42" s="113"/>
      <c r="AI42" s="196"/>
      <c r="AJ42" s="197"/>
      <c r="AK42" s="198"/>
      <c r="AL42" s="61"/>
      <c r="AM42" s="150" t="str">
        <f>C35</f>
        <v>アルテ高崎Ｕ－１２</v>
      </c>
      <c r="AN42" s="151"/>
      <c r="AO42" s="152"/>
      <c r="AP42" s="53"/>
      <c r="AQ42" s="53"/>
    </row>
    <row r="43" spans="2:43" ht="20.25" customHeight="1">
      <c r="B43" s="94" t="s">
        <v>6</v>
      </c>
      <c r="C43" s="129" t="s">
        <v>53</v>
      </c>
      <c r="D43" s="130"/>
      <c r="E43" s="131"/>
      <c r="F43" s="121" t="str">
        <f>C18</f>
        <v>山名ＦＣ</v>
      </c>
      <c r="G43" s="122"/>
      <c r="H43" s="123"/>
      <c r="I43" s="120">
        <v>2</v>
      </c>
      <c r="J43" s="120"/>
      <c r="K43" s="49"/>
      <c r="L43" s="120">
        <v>3</v>
      </c>
      <c r="M43" s="120"/>
      <c r="N43" s="90" t="str">
        <f>C20</f>
        <v>高崎ＦＣ観音</v>
      </c>
      <c r="O43" s="91"/>
      <c r="P43" s="92"/>
      <c r="Q43" s="44"/>
      <c r="R43" s="153" t="str">
        <f>C14</f>
        <v>六郷小サッカー部</v>
      </c>
      <c r="S43" s="154"/>
      <c r="T43" s="155"/>
      <c r="U43" s="17"/>
      <c r="V43" s="17"/>
      <c r="W43" s="208" t="s">
        <v>6</v>
      </c>
      <c r="X43" s="129" t="s">
        <v>46</v>
      </c>
      <c r="Y43" s="157"/>
      <c r="Z43" s="158"/>
      <c r="AA43" s="218" t="str">
        <f>C33</f>
        <v>ＦＣ片岡</v>
      </c>
      <c r="AB43" s="219"/>
      <c r="AC43" s="220"/>
      <c r="AD43" s="170">
        <v>2</v>
      </c>
      <c r="AE43" s="171"/>
      <c r="AF43" s="71"/>
      <c r="AG43" s="110">
        <v>0</v>
      </c>
      <c r="AH43" s="111"/>
      <c r="AI43" s="187" t="str">
        <f>C35</f>
        <v>アルテ高崎Ｕ－１２</v>
      </c>
      <c r="AJ43" s="188"/>
      <c r="AK43" s="189"/>
      <c r="AL43" s="44"/>
      <c r="AM43" s="144" t="str">
        <f>C29</f>
        <v>ＦＣ長野</v>
      </c>
      <c r="AN43" s="145"/>
      <c r="AO43" s="146"/>
      <c r="AP43" s="53"/>
      <c r="AQ43" s="53"/>
    </row>
    <row r="44" spans="2:43" ht="20.25" customHeight="1">
      <c r="B44" s="94"/>
      <c r="C44" s="130"/>
      <c r="D44" s="130"/>
      <c r="E44" s="131"/>
      <c r="F44" s="124"/>
      <c r="G44" s="125"/>
      <c r="H44" s="126"/>
      <c r="I44" s="120"/>
      <c r="J44" s="120"/>
      <c r="K44" s="6"/>
      <c r="L44" s="120"/>
      <c r="M44" s="120"/>
      <c r="N44" s="93"/>
      <c r="O44" s="118"/>
      <c r="P44" s="119"/>
      <c r="Q44" s="62"/>
      <c r="R44" s="150" t="str">
        <f>C16</f>
        <v>箕郷ＦＣ</v>
      </c>
      <c r="S44" s="151"/>
      <c r="T44" s="152"/>
      <c r="U44" s="17"/>
      <c r="V44" s="17"/>
      <c r="W44" s="208"/>
      <c r="X44" s="157"/>
      <c r="Y44" s="157"/>
      <c r="Z44" s="158"/>
      <c r="AA44" s="221"/>
      <c r="AB44" s="222"/>
      <c r="AC44" s="223"/>
      <c r="AD44" s="172"/>
      <c r="AE44" s="173"/>
      <c r="AF44" s="67"/>
      <c r="AG44" s="112"/>
      <c r="AH44" s="113"/>
      <c r="AI44" s="190"/>
      <c r="AJ44" s="191"/>
      <c r="AK44" s="192"/>
      <c r="AL44" s="62"/>
      <c r="AM44" s="150" t="str">
        <f>C31</f>
        <v>ＧＡＮＡＤＯＲ</v>
      </c>
      <c r="AN44" s="151"/>
      <c r="AO44" s="152"/>
      <c r="AP44" s="53"/>
      <c r="AQ44" s="53"/>
    </row>
    <row r="45" spans="2:43" ht="20.25" customHeight="1">
      <c r="B45" s="94" t="s">
        <v>7</v>
      </c>
      <c r="C45" s="129" t="s">
        <v>54</v>
      </c>
      <c r="D45" s="130"/>
      <c r="E45" s="131"/>
      <c r="F45" s="121" t="str">
        <f>C14</f>
        <v>六郷小サッカー部</v>
      </c>
      <c r="G45" s="122"/>
      <c r="H45" s="123"/>
      <c r="I45" s="120">
        <v>4</v>
      </c>
      <c r="J45" s="120"/>
      <c r="K45" s="49"/>
      <c r="L45" s="120">
        <v>7</v>
      </c>
      <c r="M45" s="120"/>
      <c r="N45" s="121" t="str">
        <f>C22</f>
        <v>ジョイナスジュニアＦＣ</v>
      </c>
      <c r="O45" s="159"/>
      <c r="P45" s="160"/>
      <c r="Q45" s="51"/>
      <c r="R45" s="144" t="str">
        <f>C18</f>
        <v>山名ＦＣ</v>
      </c>
      <c r="S45" s="145"/>
      <c r="T45" s="146"/>
      <c r="U45" s="17"/>
      <c r="V45" s="17"/>
      <c r="W45" s="208" t="s">
        <v>7</v>
      </c>
      <c r="X45" s="129" t="s">
        <v>47</v>
      </c>
      <c r="Y45" s="157"/>
      <c r="Z45" s="158"/>
      <c r="AA45" s="209" t="str">
        <f>C29</f>
        <v>ＦＣ長野</v>
      </c>
      <c r="AB45" s="210"/>
      <c r="AC45" s="211"/>
      <c r="AD45" s="110">
        <v>0</v>
      </c>
      <c r="AE45" s="111"/>
      <c r="AF45" s="66"/>
      <c r="AG45" s="110">
        <v>0</v>
      </c>
      <c r="AH45" s="111"/>
      <c r="AI45" s="199" t="str">
        <f>C33</f>
        <v>ＦＣ片岡</v>
      </c>
      <c r="AJ45" s="200"/>
      <c r="AK45" s="201"/>
      <c r="AL45" s="51"/>
      <c r="AM45" s="153" t="str">
        <f>C31</f>
        <v>ＧＡＮＡＤＯＲ</v>
      </c>
      <c r="AN45" s="154"/>
      <c r="AO45" s="155"/>
      <c r="AP45" s="53"/>
      <c r="AQ45" s="53"/>
    </row>
    <row r="46" spans="2:43" ht="20.25" customHeight="1">
      <c r="B46" s="94"/>
      <c r="C46" s="130"/>
      <c r="D46" s="130"/>
      <c r="E46" s="131"/>
      <c r="F46" s="124"/>
      <c r="G46" s="125"/>
      <c r="H46" s="126"/>
      <c r="I46" s="120"/>
      <c r="J46" s="120"/>
      <c r="K46" s="6"/>
      <c r="L46" s="120"/>
      <c r="M46" s="120"/>
      <c r="N46" s="161"/>
      <c r="O46" s="162"/>
      <c r="P46" s="163"/>
      <c r="Q46" s="61"/>
      <c r="R46" s="150" t="str">
        <f>C20</f>
        <v>高崎ＦＣ観音</v>
      </c>
      <c r="S46" s="151"/>
      <c r="T46" s="152"/>
      <c r="U46" s="17"/>
      <c r="V46" s="17"/>
      <c r="W46" s="208"/>
      <c r="X46" s="157"/>
      <c r="Y46" s="157"/>
      <c r="Z46" s="158"/>
      <c r="AA46" s="212"/>
      <c r="AB46" s="213"/>
      <c r="AC46" s="214"/>
      <c r="AD46" s="112"/>
      <c r="AE46" s="113"/>
      <c r="AF46" s="70"/>
      <c r="AG46" s="112"/>
      <c r="AH46" s="113"/>
      <c r="AI46" s="202"/>
      <c r="AJ46" s="203"/>
      <c r="AK46" s="204"/>
      <c r="AL46" s="61"/>
      <c r="AM46" s="150" t="str">
        <f>C35</f>
        <v>アルテ高崎Ｕ－１２</v>
      </c>
      <c r="AN46" s="151"/>
      <c r="AO46" s="152"/>
      <c r="AP46" s="72"/>
      <c r="AQ46" s="72"/>
    </row>
    <row r="47" spans="2:43" ht="20.25" customHeight="1">
      <c r="B47" s="94" t="s">
        <v>8</v>
      </c>
      <c r="C47" s="129" t="s">
        <v>55</v>
      </c>
      <c r="D47" s="130"/>
      <c r="E47" s="130"/>
      <c r="F47" s="121" t="str">
        <f>C16</f>
        <v>箕郷ＦＣ</v>
      </c>
      <c r="G47" s="122"/>
      <c r="H47" s="123"/>
      <c r="I47" s="120">
        <v>1</v>
      </c>
      <c r="J47" s="120"/>
      <c r="K47" s="49"/>
      <c r="L47" s="120">
        <v>1</v>
      </c>
      <c r="M47" s="120"/>
      <c r="N47" s="90" t="str">
        <f>C18</f>
        <v>山名ＦＣ</v>
      </c>
      <c r="O47" s="91"/>
      <c r="P47" s="92"/>
      <c r="Q47" s="44"/>
      <c r="R47" s="153" t="str">
        <f>C14</f>
        <v>六郷小サッカー部</v>
      </c>
      <c r="S47" s="154"/>
      <c r="T47" s="155"/>
      <c r="U47" s="17"/>
      <c r="V47" s="17"/>
      <c r="W47" s="208" t="s">
        <v>8</v>
      </c>
      <c r="X47" s="129" t="s">
        <v>48</v>
      </c>
      <c r="Y47" s="157"/>
      <c r="Z47" s="157"/>
      <c r="AA47" s="170" t="str">
        <f>C31</f>
        <v>ＧＡＮＡＤＯＲ</v>
      </c>
      <c r="AB47" s="215"/>
      <c r="AC47" s="171"/>
      <c r="AD47" s="110">
        <v>2</v>
      </c>
      <c r="AE47" s="111"/>
      <c r="AF47" s="71"/>
      <c r="AG47" s="110">
        <v>3</v>
      </c>
      <c r="AH47" s="111"/>
      <c r="AI47" s="187" t="str">
        <f>C35</f>
        <v>アルテ高崎Ｕ－１２</v>
      </c>
      <c r="AJ47" s="188"/>
      <c r="AK47" s="189"/>
      <c r="AL47" s="44"/>
      <c r="AM47" s="144" t="str">
        <f>C29</f>
        <v>ＦＣ長野</v>
      </c>
      <c r="AN47" s="145"/>
      <c r="AO47" s="146"/>
      <c r="AP47" s="72"/>
      <c r="AQ47" s="72"/>
    </row>
    <row r="48" spans="2:43" ht="20.25" customHeight="1">
      <c r="B48" s="94"/>
      <c r="C48" s="130"/>
      <c r="D48" s="130"/>
      <c r="E48" s="130"/>
      <c r="F48" s="124"/>
      <c r="G48" s="125"/>
      <c r="H48" s="126"/>
      <c r="I48" s="120"/>
      <c r="J48" s="120"/>
      <c r="K48" s="6"/>
      <c r="L48" s="120"/>
      <c r="M48" s="120"/>
      <c r="N48" s="93"/>
      <c r="O48" s="118"/>
      <c r="P48" s="119"/>
      <c r="Q48" s="62"/>
      <c r="R48" s="150" t="str">
        <f>C22</f>
        <v>ジョイナスジュニアＦＣ</v>
      </c>
      <c r="S48" s="151"/>
      <c r="T48" s="152"/>
      <c r="U48" s="17"/>
      <c r="V48" s="17"/>
      <c r="W48" s="208"/>
      <c r="X48" s="157"/>
      <c r="Y48" s="157"/>
      <c r="Z48" s="157"/>
      <c r="AA48" s="172"/>
      <c r="AB48" s="216"/>
      <c r="AC48" s="173"/>
      <c r="AD48" s="112"/>
      <c r="AE48" s="113"/>
      <c r="AF48" s="67"/>
      <c r="AG48" s="112"/>
      <c r="AH48" s="113"/>
      <c r="AI48" s="190"/>
      <c r="AJ48" s="191"/>
      <c r="AK48" s="192"/>
      <c r="AL48" s="62"/>
      <c r="AM48" s="137" t="str">
        <f>C33</f>
        <v>ＦＣ片岡</v>
      </c>
      <c r="AN48" s="138"/>
      <c r="AO48" s="139"/>
      <c r="AP48" s="72"/>
      <c r="AQ48" s="72"/>
    </row>
    <row r="49" spans="2:43" ht="20.25" customHeight="1">
      <c r="B49" s="94" t="s">
        <v>9</v>
      </c>
      <c r="C49" s="129" t="s">
        <v>56</v>
      </c>
      <c r="D49" s="130"/>
      <c r="E49" s="130"/>
      <c r="F49" s="218" t="str">
        <f>C20</f>
        <v>高崎ＦＣ観音</v>
      </c>
      <c r="G49" s="219"/>
      <c r="H49" s="220"/>
      <c r="I49" s="140">
        <v>0</v>
      </c>
      <c r="J49" s="141"/>
      <c r="K49" s="49"/>
      <c r="L49" s="120">
        <v>3</v>
      </c>
      <c r="M49" s="120"/>
      <c r="N49" s="187" t="str">
        <f>C22</f>
        <v>ジョイナスジュニアＦＣ</v>
      </c>
      <c r="O49" s="302"/>
      <c r="P49" s="303"/>
      <c r="Q49" s="51"/>
      <c r="R49" s="144" t="str">
        <f>C16</f>
        <v>箕郷ＦＣ</v>
      </c>
      <c r="S49" s="145"/>
      <c r="T49" s="146"/>
      <c r="U49" s="17"/>
      <c r="V49" s="17"/>
      <c r="W49" s="208" t="s">
        <v>9</v>
      </c>
      <c r="X49" s="129" t="s">
        <v>49</v>
      </c>
      <c r="Y49" s="157"/>
      <c r="Z49" s="157"/>
      <c r="AA49" s="209" t="str">
        <f>C29</f>
        <v>ＦＣ長野</v>
      </c>
      <c r="AB49" s="210"/>
      <c r="AC49" s="211"/>
      <c r="AD49" s="110">
        <v>0</v>
      </c>
      <c r="AE49" s="111"/>
      <c r="AF49" s="66"/>
      <c r="AG49" s="110">
        <v>4</v>
      </c>
      <c r="AH49" s="111"/>
      <c r="AI49" s="121" t="str">
        <f>C35</f>
        <v>アルテ高崎Ｕ－１２</v>
      </c>
      <c r="AJ49" s="122"/>
      <c r="AK49" s="123"/>
      <c r="AL49" s="51"/>
      <c r="AM49" s="153" t="str">
        <f>C31</f>
        <v>ＧＡＮＡＤＯＲ</v>
      </c>
      <c r="AN49" s="154"/>
      <c r="AO49" s="155"/>
      <c r="AP49" s="72"/>
      <c r="AQ49" s="72"/>
    </row>
    <row r="50" spans="2:43" ht="20.25" customHeight="1">
      <c r="B50" s="94"/>
      <c r="C50" s="130"/>
      <c r="D50" s="130"/>
      <c r="E50" s="130"/>
      <c r="F50" s="221"/>
      <c r="G50" s="222"/>
      <c r="H50" s="223"/>
      <c r="I50" s="142"/>
      <c r="J50" s="143"/>
      <c r="K50" s="6"/>
      <c r="L50" s="120"/>
      <c r="M50" s="120"/>
      <c r="N50" s="304"/>
      <c r="O50" s="305"/>
      <c r="P50" s="306"/>
      <c r="Q50" s="61"/>
      <c r="R50" s="137" t="str">
        <f>C18</f>
        <v>山名ＦＣ</v>
      </c>
      <c r="S50" s="138"/>
      <c r="T50" s="139"/>
      <c r="U50" s="17"/>
      <c r="V50" s="17"/>
      <c r="W50" s="208"/>
      <c r="X50" s="157"/>
      <c r="Y50" s="157"/>
      <c r="Z50" s="157"/>
      <c r="AA50" s="212"/>
      <c r="AB50" s="213"/>
      <c r="AC50" s="214"/>
      <c r="AD50" s="112"/>
      <c r="AE50" s="113"/>
      <c r="AF50" s="70"/>
      <c r="AG50" s="112"/>
      <c r="AH50" s="113"/>
      <c r="AI50" s="124"/>
      <c r="AJ50" s="125"/>
      <c r="AK50" s="126"/>
      <c r="AL50" s="61"/>
      <c r="AM50" s="137" t="str">
        <f>C33</f>
        <v>ＦＣ片岡</v>
      </c>
      <c r="AN50" s="138"/>
      <c r="AO50" s="139"/>
      <c r="AP50" s="41"/>
      <c r="AQ50" s="41"/>
    </row>
    <row r="51" spans="2:44" ht="20.25" customHeight="1">
      <c r="B51" s="95"/>
      <c r="C51" s="95"/>
      <c r="D51" s="95"/>
      <c r="E51" s="95"/>
      <c r="F51" s="95"/>
      <c r="G51" s="95"/>
      <c r="H51" s="64"/>
      <c r="I51" s="48"/>
      <c r="J51" s="48"/>
      <c r="K51" s="48"/>
      <c r="L51" s="48"/>
      <c r="M51" s="48"/>
      <c r="N51" s="21"/>
      <c r="O51" s="21"/>
      <c r="P51" s="18"/>
      <c r="Q51" s="18"/>
      <c r="R51" s="18"/>
      <c r="S51" s="21"/>
      <c r="T51" s="21"/>
      <c r="U51" s="17"/>
      <c r="V51" s="17"/>
      <c r="W51" s="208" t="s">
        <v>10</v>
      </c>
      <c r="X51" s="129" t="s">
        <v>50</v>
      </c>
      <c r="Y51" s="157"/>
      <c r="Z51" s="158"/>
      <c r="AA51" s="170" t="str">
        <f>C31</f>
        <v>ＧＡＮＡＤＯＲ</v>
      </c>
      <c r="AB51" s="215"/>
      <c r="AC51" s="171"/>
      <c r="AD51" s="110">
        <v>0</v>
      </c>
      <c r="AE51" s="111"/>
      <c r="AF51" s="71"/>
      <c r="AG51" s="110">
        <v>2</v>
      </c>
      <c r="AH51" s="111"/>
      <c r="AI51" s="90" t="str">
        <f>C33</f>
        <v>ＦＣ片岡</v>
      </c>
      <c r="AJ51" s="182"/>
      <c r="AK51" s="183"/>
      <c r="AL51" s="51"/>
      <c r="AM51" s="144" t="str">
        <f>C29</f>
        <v>ＦＣ長野</v>
      </c>
      <c r="AN51" s="145"/>
      <c r="AO51" s="146"/>
      <c r="AP51" s="23"/>
      <c r="AQ51" s="23"/>
      <c r="AR51" s="18"/>
    </row>
    <row r="52" spans="2:44" ht="20.25" customHeight="1">
      <c r="B52" s="149"/>
      <c r="C52" s="149"/>
      <c r="D52" s="149"/>
      <c r="E52" s="149"/>
      <c r="F52" s="149"/>
      <c r="G52" s="149"/>
      <c r="H52" s="55"/>
      <c r="I52" s="81"/>
      <c r="J52" s="81"/>
      <c r="K52" s="81"/>
      <c r="L52" s="81"/>
      <c r="M52" s="81"/>
      <c r="N52" s="21"/>
      <c r="O52" s="21"/>
      <c r="P52" s="3"/>
      <c r="Q52" s="3"/>
      <c r="R52" s="3"/>
      <c r="S52" s="21"/>
      <c r="T52" s="21"/>
      <c r="U52" s="17"/>
      <c r="V52" s="17"/>
      <c r="W52" s="208"/>
      <c r="X52" s="157"/>
      <c r="Y52" s="157"/>
      <c r="Z52" s="158"/>
      <c r="AA52" s="172"/>
      <c r="AB52" s="216"/>
      <c r="AC52" s="173"/>
      <c r="AD52" s="112"/>
      <c r="AE52" s="113"/>
      <c r="AF52" s="67"/>
      <c r="AG52" s="112"/>
      <c r="AH52" s="113"/>
      <c r="AI52" s="184"/>
      <c r="AJ52" s="185"/>
      <c r="AK52" s="186"/>
      <c r="AL52" s="61"/>
      <c r="AM52" s="150" t="str">
        <f>C35</f>
        <v>アルテ高崎Ｕ－１２</v>
      </c>
      <c r="AN52" s="151"/>
      <c r="AO52" s="152"/>
      <c r="AP52" s="23"/>
      <c r="AQ52" s="23"/>
      <c r="AR52" s="18"/>
    </row>
    <row r="53" spans="2:43" ht="20.25" customHeight="1">
      <c r="B53" s="301"/>
      <c r="C53" s="301"/>
      <c r="D53" s="301"/>
      <c r="E53" s="301"/>
      <c r="F53" s="82"/>
      <c r="G53" s="149"/>
      <c r="H53" s="149"/>
      <c r="I53" s="149"/>
      <c r="J53" s="149"/>
      <c r="K53" s="149"/>
      <c r="L53" s="149"/>
      <c r="M53" s="149"/>
      <c r="N53" s="149"/>
      <c r="O53" s="149"/>
      <c r="P53" s="11"/>
      <c r="Q53" s="11"/>
      <c r="R53" s="259"/>
      <c r="S53" s="259"/>
      <c r="T53" s="259"/>
      <c r="AQ53" s="18"/>
    </row>
    <row r="54" spans="2:43" ht="20.25" customHeight="1">
      <c r="B54" s="301"/>
      <c r="C54" s="301"/>
      <c r="D54" s="301"/>
      <c r="E54" s="301"/>
      <c r="F54" s="82"/>
      <c r="G54" s="149"/>
      <c r="H54" s="149"/>
      <c r="I54" s="149"/>
      <c r="J54" s="149"/>
      <c r="K54" s="149"/>
      <c r="L54" s="149"/>
      <c r="M54" s="149"/>
      <c r="N54" s="149"/>
      <c r="O54" s="149"/>
      <c r="P54" s="26"/>
      <c r="Q54" s="26"/>
      <c r="R54" s="132"/>
      <c r="S54" s="132"/>
      <c r="T54" s="132"/>
      <c r="AQ54" s="18"/>
    </row>
    <row r="55" spans="2:43" ht="20.25" customHeight="1">
      <c r="B55" s="94"/>
      <c r="C55" s="129"/>
      <c r="D55" s="129"/>
      <c r="E55" s="129"/>
      <c r="F55" s="308"/>
      <c r="G55" s="308"/>
      <c r="H55" s="308"/>
      <c r="I55" s="136"/>
      <c r="J55" s="136"/>
      <c r="K55" s="42"/>
      <c r="L55" s="136"/>
      <c r="M55" s="136"/>
      <c r="N55" s="307"/>
      <c r="O55" s="307"/>
      <c r="P55" s="307"/>
      <c r="Q55" s="44"/>
      <c r="R55" s="147"/>
      <c r="S55" s="148"/>
      <c r="T55" s="148"/>
      <c r="AQ55" s="43"/>
    </row>
    <row r="56" spans="2:43" ht="20.25" customHeight="1">
      <c r="B56" s="94"/>
      <c r="C56" s="129"/>
      <c r="D56" s="129"/>
      <c r="E56" s="129"/>
      <c r="F56" s="308"/>
      <c r="G56" s="308"/>
      <c r="H56" s="308"/>
      <c r="I56" s="136"/>
      <c r="J56" s="136"/>
      <c r="K56" s="6"/>
      <c r="L56" s="136"/>
      <c r="M56" s="136"/>
      <c r="N56" s="307"/>
      <c r="O56" s="307"/>
      <c r="P56" s="307"/>
      <c r="Q56" s="61"/>
      <c r="R56" s="133"/>
      <c r="S56" s="134"/>
      <c r="T56" s="134"/>
      <c r="AQ56" s="43"/>
    </row>
    <row r="57" spans="2:43" ht="20.25" customHeight="1">
      <c r="B57" s="94"/>
      <c r="C57" s="129"/>
      <c r="D57" s="129"/>
      <c r="E57" s="129"/>
      <c r="F57" s="308"/>
      <c r="G57" s="308"/>
      <c r="H57" s="308"/>
      <c r="I57" s="136"/>
      <c r="J57" s="136"/>
      <c r="K57" s="42"/>
      <c r="L57" s="136"/>
      <c r="M57" s="136"/>
      <c r="N57" s="135"/>
      <c r="O57" s="135"/>
      <c r="P57" s="135"/>
      <c r="Q57" s="44"/>
      <c r="R57" s="147"/>
      <c r="S57" s="148"/>
      <c r="T57" s="148"/>
      <c r="AQ57" s="43"/>
    </row>
    <row r="58" spans="2:43" ht="20.25" customHeight="1">
      <c r="B58" s="94"/>
      <c r="C58" s="129"/>
      <c r="D58" s="129"/>
      <c r="E58" s="129"/>
      <c r="F58" s="308"/>
      <c r="G58" s="308"/>
      <c r="H58" s="308"/>
      <c r="I58" s="136"/>
      <c r="J58" s="136"/>
      <c r="K58" s="6"/>
      <c r="L58" s="136"/>
      <c r="M58" s="136"/>
      <c r="N58" s="135"/>
      <c r="O58" s="135"/>
      <c r="P58" s="135"/>
      <c r="Q58" s="61"/>
      <c r="R58" s="133"/>
      <c r="S58" s="134"/>
      <c r="T58" s="134"/>
      <c r="AQ58" s="43"/>
    </row>
    <row r="59" spans="2:43" ht="20.25" customHeight="1">
      <c r="B59" s="94"/>
      <c r="C59" s="129"/>
      <c r="D59" s="129"/>
      <c r="E59" s="129"/>
      <c r="F59" s="308"/>
      <c r="G59" s="308"/>
      <c r="H59" s="308"/>
      <c r="I59" s="136"/>
      <c r="J59" s="136"/>
      <c r="K59" s="42"/>
      <c r="L59" s="136"/>
      <c r="M59" s="136"/>
      <c r="N59" s="308"/>
      <c r="O59" s="308"/>
      <c r="P59" s="308"/>
      <c r="Q59" s="44"/>
      <c r="R59" s="133"/>
      <c r="S59" s="134"/>
      <c r="T59" s="134"/>
      <c r="AQ59" s="43"/>
    </row>
    <row r="60" spans="2:43" ht="20.25" customHeight="1">
      <c r="B60" s="94"/>
      <c r="C60" s="129"/>
      <c r="D60" s="129"/>
      <c r="E60" s="129"/>
      <c r="F60" s="308"/>
      <c r="G60" s="308"/>
      <c r="H60" s="308"/>
      <c r="I60" s="136"/>
      <c r="J60" s="136"/>
      <c r="K60" s="6"/>
      <c r="L60" s="136"/>
      <c r="M60" s="136"/>
      <c r="N60" s="308"/>
      <c r="O60" s="308"/>
      <c r="P60" s="308"/>
      <c r="Q60" s="61"/>
      <c r="R60" s="147"/>
      <c r="S60" s="148"/>
      <c r="T60" s="148"/>
      <c r="AQ60" s="43"/>
    </row>
    <row r="61" spans="2:43" ht="20.25" customHeight="1">
      <c r="B61" s="94"/>
      <c r="C61" s="129"/>
      <c r="D61" s="129"/>
      <c r="E61" s="129"/>
      <c r="F61" s="308"/>
      <c r="G61" s="308"/>
      <c r="H61" s="308"/>
      <c r="I61" s="136"/>
      <c r="J61" s="136"/>
      <c r="K61" s="42"/>
      <c r="L61" s="136"/>
      <c r="M61" s="136"/>
      <c r="N61" s="135"/>
      <c r="O61" s="135"/>
      <c r="P61" s="135"/>
      <c r="Q61" s="44"/>
      <c r="R61" s="147"/>
      <c r="S61" s="148"/>
      <c r="T61" s="148"/>
      <c r="AQ61" s="43"/>
    </row>
    <row r="62" spans="2:43" ht="20.25" customHeight="1">
      <c r="B62" s="94"/>
      <c r="C62" s="129"/>
      <c r="D62" s="129"/>
      <c r="E62" s="129"/>
      <c r="F62" s="308"/>
      <c r="G62" s="308"/>
      <c r="H62" s="308"/>
      <c r="I62" s="136"/>
      <c r="J62" s="136"/>
      <c r="K62" s="6"/>
      <c r="L62" s="136"/>
      <c r="M62" s="136"/>
      <c r="N62" s="135"/>
      <c r="O62" s="135"/>
      <c r="P62" s="135"/>
      <c r="Q62" s="61"/>
      <c r="R62" s="133"/>
      <c r="S62" s="134"/>
      <c r="T62" s="134"/>
      <c r="AQ62" s="43"/>
    </row>
    <row r="63" spans="2:43" ht="20.25" customHeight="1">
      <c r="B63" s="94"/>
      <c r="C63" s="129"/>
      <c r="D63" s="129"/>
      <c r="E63" s="129"/>
      <c r="F63" s="308"/>
      <c r="G63" s="308"/>
      <c r="H63" s="308"/>
      <c r="I63" s="136"/>
      <c r="J63" s="136"/>
      <c r="K63" s="42"/>
      <c r="L63" s="136"/>
      <c r="M63" s="136"/>
      <c r="N63" s="135"/>
      <c r="O63" s="135"/>
      <c r="P63" s="135"/>
      <c r="Q63" s="44"/>
      <c r="R63" s="133"/>
      <c r="S63" s="134"/>
      <c r="T63" s="134"/>
      <c r="AQ63" s="43"/>
    </row>
    <row r="64" spans="2:43" ht="20.25" customHeight="1">
      <c r="B64" s="94"/>
      <c r="C64" s="129"/>
      <c r="D64" s="129"/>
      <c r="E64" s="129"/>
      <c r="F64" s="308"/>
      <c r="G64" s="308"/>
      <c r="H64" s="308"/>
      <c r="I64" s="136"/>
      <c r="J64" s="136"/>
      <c r="K64" s="6"/>
      <c r="L64" s="136"/>
      <c r="M64" s="136"/>
      <c r="N64" s="135"/>
      <c r="O64" s="135"/>
      <c r="P64" s="135"/>
      <c r="Q64" s="61"/>
      <c r="R64" s="147"/>
      <c r="S64" s="148"/>
      <c r="T64" s="148"/>
      <c r="AQ64" s="43"/>
    </row>
    <row r="65" ht="20.25" customHeight="1">
      <c r="AQ65" s="43"/>
    </row>
    <row r="66" ht="20.25" customHeight="1">
      <c r="AQ66" s="43"/>
    </row>
    <row r="67" spans="2:44" ht="10.5" customHeight="1">
      <c r="B67" s="21"/>
      <c r="C67" s="22"/>
      <c r="D67" s="22"/>
      <c r="E67" s="22"/>
      <c r="F67" s="22"/>
      <c r="G67" s="45"/>
      <c r="H67" s="45"/>
      <c r="I67" s="45"/>
      <c r="J67" s="45"/>
      <c r="K67" s="45"/>
      <c r="L67" s="45"/>
      <c r="M67" s="45"/>
      <c r="N67" s="46"/>
      <c r="O67" s="18"/>
      <c r="P67" s="18"/>
      <c r="Q67" s="18"/>
      <c r="R67" s="18"/>
      <c r="S67" s="18"/>
      <c r="T67" s="18"/>
      <c r="U67" s="18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2"/>
      <c r="AH67" s="47"/>
      <c r="AI67" s="47"/>
      <c r="AJ67" s="47"/>
      <c r="AK67" s="47"/>
      <c r="AL67" s="47"/>
      <c r="AM67" s="47"/>
      <c r="AN67" s="43"/>
      <c r="AO67" s="43"/>
      <c r="AP67" s="43"/>
      <c r="AQ67" s="43"/>
      <c r="AR67" s="43"/>
    </row>
    <row r="68" spans="2:44" ht="10.5" customHeight="1">
      <c r="B68" s="3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</row>
    <row r="69" spans="2:44" ht="11.25" customHeight="1">
      <c r="B69" s="4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</row>
    <row r="70" spans="2:44" ht="11.25" customHeight="1">
      <c r="B70" s="4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</row>
    <row r="71" spans="2:44" ht="11.25" customHeight="1">
      <c r="B71" s="4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</row>
    <row r="72" spans="2:44" ht="11.25" customHeight="1">
      <c r="B72" s="4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</row>
    <row r="73" spans="2:44" ht="11.25" customHeight="1">
      <c r="B73" s="4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</row>
    <row r="74" spans="2:44" ht="11.25" customHeight="1">
      <c r="B74" s="4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</row>
    <row r="75" spans="2:44" ht="11.25" customHeight="1">
      <c r="B75" s="4"/>
      <c r="AR75" s="18"/>
    </row>
    <row r="76" spans="2:44" ht="11.25" customHeight="1">
      <c r="B76" s="4"/>
      <c r="AR76" s="18"/>
    </row>
    <row r="77" spans="2:44" ht="11.25" customHeight="1">
      <c r="B77" s="4"/>
      <c r="AR77" s="18"/>
    </row>
    <row r="78" spans="2:44" ht="11.25" customHeight="1">
      <c r="B78" s="4"/>
      <c r="AR78" s="18"/>
    </row>
    <row r="79" spans="2:44" ht="11.25" customHeight="1">
      <c r="B79" s="4"/>
      <c r="AR79" s="18"/>
    </row>
    <row r="80" spans="2:44" ht="11.25" customHeight="1">
      <c r="B80" s="4"/>
      <c r="AR80" s="18"/>
    </row>
    <row r="81" spans="2:44" ht="10.5" customHeight="1">
      <c r="B81" s="3"/>
      <c r="AR81" s="18"/>
    </row>
    <row r="82" spans="2:44" ht="10.5" customHeight="1">
      <c r="B82" s="3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2"/>
      <c r="O82" s="9"/>
      <c r="P82" s="9"/>
      <c r="Q82" s="9"/>
      <c r="R82" s="5"/>
      <c r="S82" s="9"/>
      <c r="T82" s="9"/>
      <c r="U82" s="9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6"/>
      <c r="AH82" s="8"/>
      <c r="AI82" s="8"/>
      <c r="AJ82" s="8"/>
      <c r="AK82" s="8"/>
      <c r="AL82" s="8"/>
      <c r="AM82" s="8"/>
      <c r="AN82" s="3"/>
      <c r="AO82" s="3"/>
      <c r="AP82" s="3"/>
      <c r="AQ82" s="3"/>
      <c r="AR82" s="18"/>
    </row>
    <row r="83" spans="2:44" ht="11.25" customHeight="1">
      <c r="B83" s="4"/>
      <c r="C83" s="4"/>
      <c r="D83" s="15"/>
      <c r="E83" s="15"/>
      <c r="F83" s="15"/>
      <c r="G83" s="15"/>
      <c r="H83" s="15"/>
      <c r="I83" s="6"/>
      <c r="J83" s="6"/>
      <c r="K83" s="6"/>
      <c r="L83" s="6"/>
      <c r="M83" s="6"/>
      <c r="N83" s="6"/>
      <c r="O83" s="16"/>
      <c r="P83" s="16"/>
      <c r="Q83" s="16"/>
      <c r="R83" s="5"/>
      <c r="S83" s="16"/>
      <c r="T83" s="16"/>
      <c r="U83" s="1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7"/>
      <c r="AH83" s="6"/>
      <c r="AI83" s="6"/>
      <c r="AJ83" s="6"/>
      <c r="AK83" s="6"/>
      <c r="AL83" s="6"/>
      <c r="AM83" s="6"/>
      <c r="AN83" s="3"/>
      <c r="AO83" s="3"/>
      <c r="AP83" s="3"/>
      <c r="AQ83" s="3"/>
      <c r="AR83" s="18"/>
    </row>
    <row r="84" spans="2:44" ht="11.25" customHeight="1">
      <c r="B84" s="4"/>
      <c r="C84" s="4"/>
      <c r="D84" s="15"/>
      <c r="E84" s="15"/>
      <c r="F84" s="15"/>
      <c r="G84" s="15"/>
      <c r="H84" s="15"/>
      <c r="I84" s="6"/>
      <c r="J84" s="6"/>
      <c r="K84" s="6"/>
      <c r="L84" s="6"/>
      <c r="M84" s="6"/>
      <c r="N84" s="6"/>
      <c r="O84" s="16"/>
      <c r="P84" s="16"/>
      <c r="Q84" s="16"/>
      <c r="R84" s="5"/>
      <c r="S84" s="16"/>
      <c r="T84" s="16"/>
      <c r="U84" s="1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7"/>
      <c r="AH84" s="6"/>
      <c r="AI84" s="6"/>
      <c r="AJ84" s="6"/>
      <c r="AK84" s="6"/>
      <c r="AL84" s="6"/>
      <c r="AM84" s="6"/>
      <c r="AN84" s="3"/>
      <c r="AO84" s="3"/>
      <c r="AP84" s="3"/>
      <c r="AQ84" s="3"/>
      <c r="AR84" s="18"/>
    </row>
    <row r="85" spans="2:44" ht="11.25" customHeight="1">
      <c r="B85" s="4"/>
      <c r="C85" s="4"/>
      <c r="D85" s="15"/>
      <c r="E85" s="15"/>
      <c r="F85" s="15"/>
      <c r="G85" s="15"/>
      <c r="H85" s="15"/>
      <c r="I85" s="6"/>
      <c r="J85" s="17"/>
      <c r="K85" s="17"/>
      <c r="L85" s="17"/>
      <c r="M85" s="17"/>
      <c r="N85" s="17"/>
      <c r="O85" s="16"/>
      <c r="P85" s="16"/>
      <c r="Q85" s="16"/>
      <c r="R85" s="5"/>
      <c r="S85" s="16"/>
      <c r="T85" s="16"/>
      <c r="U85" s="1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7"/>
      <c r="AH85" s="6"/>
      <c r="AI85" s="6"/>
      <c r="AJ85" s="6"/>
      <c r="AK85" s="6"/>
      <c r="AL85" s="6"/>
      <c r="AM85" s="6"/>
      <c r="AN85" s="18"/>
      <c r="AO85" s="18"/>
      <c r="AP85" s="18"/>
      <c r="AQ85" s="18"/>
      <c r="AR85" s="18"/>
    </row>
    <row r="86" spans="2:44" ht="11.25" customHeight="1">
      <c r="B86" s="4"/>
      <c r="C86" s="4"/>
      <c r="D86" s="15"/>
      <c r="E86" s="15"/>
      <c r="F86" s="15"/>
      <c r="G86" s="15"/>
      <c r="H86" s="15"/>
      <c r="I86" s="17"/>
      <c r="J86" s="17"/>
      <c r="K86" s="17"/>
      <c r="L86" s="17"/>
      <c r="M86" s="17"/>
      <c r="N86" s="17"/>
      <c r="O86" s="16"/>
      <c r="P86" s="16"/>
      <c r="Q86" s="16"/>
      <c r="R86" s="5"/>
      <c r="S86" s="16"/>
      <c r="T86" s="16"/>
      <c r="U86" s="1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7"/>
      <c r="AH86" s="6"/>
      <c r="AI86" s="6"/>
      <c r="AJ86" s="6"/>
      <c r="AK86" s="6"/>
      <c r="AL86" s="6"/>
      <c r="AM86" s="6"/>
      <c r="AN86" s="18"/>
      <c r="AO86" s="18"/>
      <c r="AP86" s="18"/>
      <c r="AQ86" s="18"/>
      <c r="AR86" s="18"/>
    </row>
    <row r="87" spans="2:44" ht="11.25" customHeight="1">
      <c r="B87" s="4"/>
      <c r="C87" s="4"/>
      <c r="D87" s="15"/>
      <c r="E87" s="15"/>
      <c r="F87" s="15"/>
      <c r="G87" s="15"/>
      <c r="H87" s="15"/>
      <c r="I87" s="6"/>
      <c r="J87" s="6"/>
      <c r="K87" s="6"/>
      <c r="L87" s="6"/>
      <c r="M87" s="6"/>
      <c r="N87" s="6"/>
      <c r="O87" s="16"/>
      <c r="P87" s="16"/>
      <c r="Q87" s="16"/>
      <c r="R87" s="5"/>
      <c r="S87" s="16"/>
      <c r="T87" s="16"/>
      <c r="U87" s="16"/>
      <c r="V87" s="6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6"/>
      <c r="AH87" s="6"/>
      <c r="AI87" s="6"/>
      <c r="AJ87" s="6"/>
      <c r="AK87" s="6"/>
      <c r="AL87" s="6"/>
      <c r="AM87" s="6"/>
      <c r="AN87" s="18"/>
      <c r="AO87" s="18"/>
      <c r="AP87" s="18"/>
      <c r="AQ87" s="18"/>
      <c r="AR87" s="18"/>
    </row>
    <row r="88" spans="2:44" ht="11.25" customHeight="1">
      <c r="B88" s="4"/>
      <c r="C88" s="4"/>
      <c r="D88" s="15"/>
      <c r="E88" s="15"/>
      <c r="F88" s="15"/>
      <c r="G88" s="15"/>
      <c r="H88" s="15"/>
      <c r="I88" s="6"/>
      <c r="J88" s="6"/>
      <c r="K88" s="6"/>
      <c r="L88" s="6"/>
      <c r="M88" s="6"/>
      <c r="N88" s="6"/>
      <c r="O88" s="16"/>
      <c r="P88" s="16"/>
      <c r="Q88" s="16"/>
      <c r="R88" s="5"/>
      <c r="S88" s="16"/>
      <c r="T88" s="16"/>
      <c r="U88" s="16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6"/>
      <c r="AH88" s="6"/>
      <c r="AI88" s="6"/>
      <c r="AJ88" s="6"/>
      <c r="AK88" s="6"/>
      <c r="AL88" s="6"/>
      <c r="AM88" s="6"/>
      <c r="AN88" s="18"/>
      <c r="AO88" s="18"/>
      <c r="AP88" s="18"/>
      <c r="AQ88" s="18"/>
      <c r="AR88" s="18"/>
    </row>
    <row r="89" spans="2:44" ht="11.25" customHeight="1">
      <c r="B89" s="4"/>
      <c r="C89" s="4"/>
      <c r="D89" s="15"/>
      <c r="E89" s="15"/>
      <c r="F89" s="15"/>
      <c r="G89" s="15"/>
      <c r="H89" s="15"/>
      <c r="I89" s="6"/>
      <c r="J89" s="6"/>
      <c r="K89" s="6"/>
      <c r="L89" s="6"/>
      <c r="M89" s="6"/>
      <c r="N89" s="6"/>
      <c r="O89" s="16"/>
      <c r="P89" s="16"/>
      <c r="Q89" s="16"/>
      <c r="R89" s="5"/>
      <c r="S89" s="16"/>
      <c r="T89" s="16"/>
      <c r="U89" s="1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18"/>
      <c r="AO89" s="18"/>
      <c r="AP89" s="18"/>
      <c r="AQ89" s="18"/>
      <c r="AR89" s="18"/>
    </row>
    <row r="90" spans="2:44" ht="11.25" customHeight="1">
      <c r="B90" s="4"/>
      <c r="C90" s="4"/>
      <c r="D90" s="15"/>
      <c r="E90" s="15"/>
      <c r="F90" s="15"/>
      <c r="G90" s="15"/>
      <c r="H90" s="15"/>
      <c r="I90" s="6"/>
      <c r="J90" s="6"/>
      <c r="K90" s="6"/>
      <c r="L90" s="6"/>
      <c r="M90" s="6"/>
      <c r="N90" s="6"/>
      <c r="O90" s="16"/>
      <c r="P90" s="16"/>
      <c r="Q90" s="16"/>
      <c r="R90" s="5"/>
      <c r="S90" s="16"/>
      <c r="T90" s="16"/>
      <c r="U90" s="1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18"/>
      <c r="AO90" s="18"/>
      <c r="AP90" s="18"/>
      <c r="AQ90" s="18"/>
      <c r="AR90" s="18"/>
    </row>
    <row r="91" spans="2:44" ht="11.25" customHeight="1">
      <c r="B91" s="4"/>
      <c r="C91" s="4"/>
      <c r="D91" s="15"/>
      <c r="E91" s="15"/>
      <c r="F91" s="15"/>
      <c r="G91" s="15"/>
      <c r="H91" s="15"/>
      <c r="I91" s="6"/>
      <c r="J91" s="6"/>
      <c r="K91" s="6"/>
      <c r="L91" s="6"/>
      <c r="M91" s="6"/>
      <c r="N91" s="6"/>
      <c r="O91" s="16"/>
      <c r="P91" s="16"/>
      <c r="Q91" s="16"/>
      <c r="R91" s="5"/>
      <c r="S91" s="16"/>
      <c r="T91" s="16"/>
      <c r="U91" s="1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18"/>
      <c r="AO91" s="18"/>
      <c r="AP91" s="18"/>
      <c r="AQ91" s="18"/>
      <c r="AR91" s="18"/>
    </row>
    <row r="92" spans="2:44" ht="11.25" customHeight="1">
      <c r="B92" s="4"/>
      <c r="C92" s="4"/>
      <c r="D92" s="15"/>
      <c r="E92" s="15"/>
      <c r="F92" s="15"/>
      <c r="G92" s="15"/>
      <c r="H92" s="15"/>
      <c r="I92" s="6"/>
      <c r="J92" s="6"/>
      <c r="K92" s="6"/>
      <c r="L92" s="6"/>
      <c r="M92" s="6"/>
      <c r="N92" s="6"/>
      <c r="O92" s="16"/>
      <c r="P92" s="16"/>
      <c r="Q92" s="16"/>
      <c r="R92" s="5"/>
      <c r="S92" s="16"/>
      <c r="T92" s="16"/>
      <c r="U92" s="1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18"/>
      <c r="AO92" s="18"/>
      <c r="AP92" s="18"/>
      <c r="AQ92" s="18"/>
      <c r="AR92" s="18"/>
    </row>
    <row r="93" spans="2:39" ht="11.25" customHeight="1">
      <c r="B93" s="259"/>
      <c r="C93" s="259"/>
      <c r="D93" s="260"/>
      <c r="E93" s="260"/>
      <c r="F93" s="260"/>
      <c r="G93" s="260"/>
      <c r="H93" s="260"/>
      <c r="I93" s="246"/>
      <c r="J93" s="246"/>
      <c r="K93" s="246"/>
      <c r="L93" s="246"/>
      <c r="M93" s="246"/>
      <c r="N93" s="246"/>
      <c r="O93" s="245"/>
      <c r="P93" s="245"/>
      <c r="Q93" s="245"/>
      <c r="R93" s="5"/>
      <c r="S93" s="245"/>
      <c r="T93" s="245"/>
      <c r="U93" s="245"/>
      <c r="V93" s="246"/>
      <c r="W93" s="236"/>
      <c r="X93" s="236"/>
      <c r="Y93" s="236"/>
      <c r="Z93" s="236"/>
      <c r="AA93" s="236"/>
      <c r="AB93" s="65"/>
      <c r="AC93" s="65"/>
      <c r="AD93" s="65"/>
      <c r="AE93" s="65"/>
      <c r="AF93" s="65"/>
      <c r="AG93" s="6"/>
      <c r="AH93" s="246"/>
      <c r="AI93" s="246"/>
      <c r="AJ93" s="246"/>
      <c r="AK93" s="246"/>
      <c r="AL93" s="246"/>
      <c r="AM93" s="246"/>
    </row>
    <row r="94" spans="2:39" ht="11.25" customHeight="1">
      <c r="B94" s="259"/>
      <c r="C94" s="259"/>
      <c r="D94" s="260"/>
      <c r="E94" s="260"/>
      <c r="F94" s="260"/>
      <c r="G94" s="260"/>
      <c r="H94" s="260"/>
      <c r="I94" s="246"/>
      <c r="J94" s="246"/>
      <c r="K94" s="246"/>
      <c r="L94" s="246"/>
      <c r="M94" s="246"/>
      <c r="N94" s="246"/>
      <c r="O94" s="245"/>
      <c r="P94" s="245"/>
      <c r="Q94" s="245"/>
      <c r="R94" s="5"/>
      <c r="S94" s="245"/>
      <c r="T94" s="245"/>
      <c r="U94" s="245"/>
      <c r="V94" s="236"/>
      <c r="W94" s="236"/>
      <c r="X94" s="236"/>
      <c r="Y94" s="236"/>
      <c r="Z94" s="236"/>
      <c r="AA94" s="236"/>
      <c r="AB94" s="65"/>
      <c r="AC94" s="65"/>
      <c r="AD94" s="65"/>
      <c r="AE94" s="65"/>
      <c r="AF94" s="65"/>
      <c r="AG94" s="6"/>
      <c r="AH94" s="246"/>
      <c r="AI94" s="246"/>
      <c r="AJ94" s="246"/>
      <c r="AK94" s="246"/>
      <c r="AL94" s="246"/>
      <c r="AM94" s="246"/>
    </row>
    <row r="95" spans="2:39" ht="9" customHeight="1">
      <c r="B95" s="3"/>
      <c r="C95" s="258"/>
      <c r="D95" s="258"/>
      <c r="E95" s="258"/>
      <c r="F95" s="258"/>
      <c r="G95" s="258"/>
      <c r="H95" s="258"/>
      <c r="I95" s="258"/>
      <c r="J95" s="258"/>
      <c r="K95" s="258"/>
      <c r="L95" s="258"/>
      <c r="M95" s="258"/>
      <c r="N95" s="258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10"/>
      <c r="AI95" s="10"/>
      <c r="AJ95" s="10"/>
      <c r="AK95" s="10"/>
      <c r="AL95" s="10"/>
      <c r="AM95" s="10"/>
    </row>
    <row r="96" spans="2:39" ht="9" customHeight="1">
      <c r="B96" s="3"/>
      <c r="C96" s="258"/>
      <c r="D96" s="258"/>
      <c r="E96" s="258"/>
      <c r="F96" s="258"/>
      <c r="G96" s="258"/>
      <c r="H96" s="258"/>
      <c r="I96" s="258"/>
      <c r="J96" s="258"/>
      <c r="K96" s="258"/>
      <c r="L96" s="258"/>
      <c r="M96" s="258"/>
      <c r="N96" s="258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11"/>
      <c r="AI96" s="3"/>
      <c r="AJ96" s="3"/>
      <c r="AK96" s="3"/>
      <c r="AL96" s="3"/>
      <c r="AM96" s="3"/>
    </row>
    <row r="97" spans="2:39" ht="9" customHeight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11"/>
      <c r="AI97" s="3"/>
      <c r="AJ97" s="3"/>
      <c r="AK97" s="3"/>
      <c r="AL97" s="3"/>
      <c r="AM97" s="3"/>
    </row>
    <row r="98" spans="2:39" ht="9" customHeight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11"/>
      <c r="AI98" s="3"/>
      <c r="AJ98" s="3"/>
      <c r="AK98" s="3"/>
      <c r="AL98" s="3"/>
      <c r="AM98" s="3"/>
    </row>
    <row r="99" spans="2:39" ht="9" customHeight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11"/>
      <c r="AI99" s="3"/>
      <c r="AJ99" s="3"/>
      <c r="AK99" s="3"/>
      <c r="AL99" s="3"/>
      <c r="AM99" s="3"/>
    </row>
    <row r="100" spans="2:39" ht="9" customHeight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11"/>
      <c r="AI100" s="3"/>
      <c r="AJ100" s="3"/>
      <c r="AK100" s="3"/>
      <c r="AL100" s="3"/>
      <c r="AM100" s="3"/>
    </row>
    <row r="101" spans="2:39" ht="9" customHeight="1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</row>
    <row r="102" spans="2:39" ht="9" customHeight="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</row>
    <row r="103" spans="2:39" ht="9" customHeight="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</row>
    <row r="104" spans="2:39" ht="9" customHeight="1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</row>
    <row r="105" spans="2:39" ht="9" customHeight="1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</row>
  </sheetData>
  <sheetProtection/>
  <mergeCells count="316">
    <mergeCell ref="F63:H64"/>
    <mergeCell ref="F61:H62"/>
    <mergeCell ref="F59:H60"/>
    <mergeCell ref="L59:M60"/>
    <mergeCell ref="L61:M62"/>
    <mergeCell ref="I61:J62"/>
    <mergeCell ref="I59:J60"/>
    <mergeCell ref="B63:B64"/>
    <mergeCell ref="B61:B62"/>
    <mergeCell ref="C63:E64"/>
    <mergeCell ref="C61:E62"/>
    <mergeCell ref="N61:P62"/>
    <mergeCell ref="N59:P60"/>
    <mergeCell ref="B55:B56"/>
    <mergeCell ref="C55:E56"/>
    <mergeCell ref="I57:J58"/>
    <mergeCell ref="I55:J56"/>
    <mergeCell ref="B57:B58"/>
    <mergeCell ref="C57:E58"/>
    <mergeCell ref="N57:P58"/>
    <mergeCell ref="B59:B60"/>
    <mergeCell ref="C59:E60"/>
    <mergeCell ref="AE14:AF15"/>
    <mergeCell ref="B52:G52"/>
    <mergeCell ref="B53:E54"/>
    <mergeCell ref="F49:H50"/>
    <mergeCell ref="N49:P50"/>
    <mergeCell ref="F47:H48"/>
    <mergeCell ref="B51:G51"/>
    <mergeCell ref="AB16:AC17"/>
    <mergeCell ref="AB14:AC15"/>
    <mergeCell ref="AB11:AF13"/>
    <mergeCell ref="C20:G21"/>
    <mergeCell ref="W20:AA21"/>
    <mergeCell ref="C14:G15"/>
    <mergeCell ref="M14:N15"/>
    <mergeCell ref="R16:S17"/>
    <mergeCell ref="U16:V17"/>
    <mergeCell ref="B11:G13"/>
    <mergeCell ref="R14:S15"/>
    <mergeCell ref="U14:V15"/>
    <mergeCell ref="H14:L15"/>
    <mergeCell ref="B38:G38"/>
    <mergeCell ref="B14:B15"/>
    <mergeCell ref="B26:G28"/>
    <mergeCell ref="B16:B17"/>
    <mergeCell ref="C16:G17"/>
    <mergeCell ref="H16:I17"/>
    <mergeCell ref="K16:L17"/>
    <mergeCell ref="AR11:AR13"/>
    <mergeCell ref="AG11:AH13"/>
    <mergeCell ref="AI11:AJ13"/>
    <mergeCell ref="AI14:AJ15"/>
    <mergeCell ref="AK14:AL15"/>
    <mergeCell ref="AM14:AO15"/>
    <mergeCell ref="AM11:AO13"/>
    <mergeCell ref="AP14:AQ15"/>
    <mergeCell ref="AR14:AR15"/>
    <mergeCell ref="AK11:AL13"/>
    <mergeCell ref="C7:O8"/>
    <mergeCell ref="AG14:AH15"/>
    <mergeCell ref="Z14:AA15"/>
    <mergeCell ref="AP11:AQ13"/>
    <mergeCell ref="R11:V13"/>
    <mergeCell ref="W11:AA13"/>
    <mergeCell ref="W14:X15"/>
    <mergeCell ref="H11:L13"/>
    <mergeCell ref="M11:Q13"/>
    <mergeCell ref="P14:Q15"/>
    <mergeCell ref="M16:Q17"/>
    <mergeCell ref="M18:N19"/>
    <mergeCell ref="P18:Q19"/>
    <mergeCell ref="R18:V19"/>
    <mergeCell ref="B18:B19"/>
    <mergeCell ref="C18:G19"/>
    <mergeCell ref="H18:I19"/>
    <mergeCell ref="K18:L19"/>
    <mergeCell ref="AM18:AO19"/>
    <mergeCell ref="AP18:AQ19"/>
    <mergeCell ref="AR18:AR19"/>
    <mergeCell ref="W16:X17"/>
    <mergeCell ref="AE18:AF19"/>
    <mergeCell ref="AE16:AF17"/>
    <mergeCell ref="AG16:AH17"/>
    <mergeCell ref="Z16:AA17"/>
    <mergeCell ref="W18:X19"/>
    <mergeCell ref="AB18:AC19"/>
    <mergeCell ref="B20:B21"/>
    <mergeCell ref="R20:S21"/>
    <mergeCell ref="U20:V21"/>
    <mergeCell ref="AR16:AR17"/>
    <mergeCell ref="AI16:AJ17"/>
    <mergeCell ref="AK16:AL17"/>
    <mergeCell ref="AM16:AO17"/>
    <mergeCell ref="AP16:AQ17"/>
    <mergeCell ref="AI18:AJ19"/>
    <mergeCell ref="AK18:AL19"/>
    <mergeCell ref="B22:B23"/>
    <mergeCell ref="C22:G23"/>
    <mergeCell ref="H22:I23"/>
    <mergeCell ref="K22:L23"/>
    <mergeCell ref="AR22:AR23"/>
    <mergeCell ref="C41:E42"/>
    <mergeCell ref="F41:H42"/>
    <mergeCell ref="N41:P42"/>
    <mergeCell ref="I41:J42"/>
    <mergeCell ref="L41:M42"/>
    <mergeCell ref="R41:T41"/>
    <mergeCell ref="M22:N23"/>
    <mergeCell ref="P22:Q23"/>
    <mergeCell ref="AB26:AC28"/>
    <mergeCell ref="C95:N96"/>
    <mergeCell ref="S93:U94"/>
    <mergeCell ref="V93:AA94"/>
    <mergeCell ref="W51:W52"/>
    <mergeCell ref="X51:Z52"/>
    <mergeCell ref="AA51:AC52"/>
    <mergeCell ref="B93:C94"/>
    <mergeCell ref="D93:H94"/>
    <mergeCell ref="I93:N94"/>
    <mergeCell ref="R53:T53"/>
    <mergeCell ref="E2:AL4"/>
    <mergeCell ref="AK22:AL23"/>
    <mergeCell ref="AM22:AO23"/>
    <mergeCell ref="AP22:AQ23"/>
    <mergeCell ref="AG22:AH23"/>
    <mergeCell ref="AI22:AJ23"/>
    <mergeCell ref="R22:S23"/>
    <mergeCell ref="U22:V23"/>
    <mergeCell ref="AG18:AH19"/>
    <mergeCell ref="Z18:AA19"/>
    <mergeCell ref="AH26:AJ28"/>
    <mergeCell ref="AK26:AL28"/>
    <mergeCell ref="AF26:AG28"/>
    <mergeCell ref="O93:Q94"/>
    <mergeCell ref="AH93:AM94"/>
    <mergeCell ref="AD26:AE28"/>
    <mergeCell ref="X47:Z48"/>
    <mergeCell ref="W38:AB38"/>
    <mergeCell ref="R64:T64"/>
    <mergeCell ref="Z29:AA30"/>
    <mergeCell ref="H26:L28"/>
    <mergeCell ref="M26:Q28"/>
    <mergeCell ref="R26:V28"/>
    <mergeCell ref="W26:AA28"/>
    <mergeCell ref="AR26:AR28"/>
    <mergeCell ref="W41:W42"/>
    <mergeCell ref="W43:W44"/>
    <mergeCell ref="W45:W46"/>
    <mergeCell ref="AA45:AC46"/>
    <mergeCell ref="AA43:AC44"/>
    <mergeCell ref="AA41:AC42"/>
    <mergeCell ref="AK29:AL30"/>
    <mergeCell ref="AR29:AR30"/>
    <mergeCell ref="AK31:AL32"/>
    <mergeCell ref="B29:B30"/>
    <mergeCell ref="C29:G30"/>
    <mergeCell ref="H29:L30"/>
    <mergeCell ref="M29:N30"/>
    <mergeCell ref="W49:W50"/>
    <mergeCell ref="X49:Z50"/>
    <mergeCell ref="AA49:AC50"/>
    <mergeCell ref="AA47:AC48"/>
    <mergeCell ref="AH29:AJ30"/>
    <mergeCell ref="M31:Q32"/>
    <mergeCell ref="R31:S32"/>
    <mergeCell ref="U29:V30"/>
    <mergeCell ref="W29:X30"/>
    <mergeCell ref="P29:Q30"/>
    <mergeCell ref="R29:S30"/>
    <mergeCell ref="U31:V32"/>
    <mergeCell ref="W31:X32"/>
    <mergeCell ref="B31:B32"/>
    <mergeCell ref="C31:G32"/>
    <mergeCell ref="H31:I32"/>
    <mergeCell ref="K31:L32"/>
    <mergeCell ref="AI49:AK50"/>
    <mergeCell ref="AI43:AK44"/>
    <mergeCell ref="AI41:AK42"/>
    <mergeCell ref="AI45:AK46"/>
    <mergeCell ref="AI47:AK48"/>
    <mergeCell ref="Z31:AA32"/>
    <mergeCell ref="AH31:AJ32"/>
    <mergeCell ref="AR31:AR32"/>
    <mergeCell ref="B33:B34"/>
    <mergeCell ref="C33:G34"/>
    <mergeCell ref="H33:I34"/>
    <mergeCell ref="K33:L34"/>
    <mergeCell ref="M33:N34"/>
    <mergeCell ref="P33:Q34"/>
    <mergeCell ref="R33:V34"/>
    <mergeCell ref="Z33:AA34"/>
    <mergeCell ref="AM52:AO52"/>
    <mergeCell ref="AM51:AO51"/>
    <mergeCell ref="AM50:AO50"/>
    <mergeCell ref="AM49:AO49"/>
    <mergeCell ref="AH33:AJ34"/>
    <mergeCell ref="AK33:AL34"/>
    <mergeCell ref="AM39:AO39"/>
    <mergeCell ref="AM40:AO40"/>
    <mergeCell ref="AI51:AK52"/>
    <mergeCell ref="AR33:AR34"/>
    <mergeCell ref="B35:B36"/>
    <mergeCell ref="C35:G36"/>
    <mergeCell ref="H35:I36"/>
    <mergeCell ref="K35:L36"/>
    <mergeCell ref="M35:N36"/>
    <mergeCell ref="P35:Q36"/>
    <mergeCell ref="R35:S36"/>
    <mergeCell ref="U35:V36"/>
    <mergeCell ref="W33:X34"/>
    <mergeCell ref="W35:AA36"/>
    <mergeCell ref="X41:Z42"/>
    <mergeCell ref="AM43:AO43"/>
    <mergeCell ref="AM42:AO42"/>
    <mergeCell ref="AG43:AH44"/>
    <mergeCell ref="AG41:AH42"/>
    <mergeCell ref="AD43:AE44"/>
    <mergeCell ref="AK35:AL36"/>
    <mergeCell ref="AB39:AJ40"/>
    <mergeCell ref="L47:M48"/>
    <mergeCell ref="L43:M44"/>
    <mergeCell ref="R43:T43"/>
    <mergeCell ref="R44:T44"/>
    <mergeCell ref="R45:T45"/>
    <mergeCell ref="N45:P46"/>
    <mergeCell ref="AR35:AR36"/>
    <mergeCell ref="X43:Z44"/>
    <mergeCell ref="X45:Z46"/>
    <mergeCell ref="AM41:AO41"/>
    <mergeCell ref="AF35:AG36"/>
    <mergeCell ref="AD35:AE36"/>
    <mergeCell ref="AM45:AO45"/>
    <mergeCell ref="AM44:AO44"/>
    <mergeCell ref="AH35:AJ36"/>
    <mergeCell ref="AM46:AO46"/>
    <mergeCell ref="N47:P48"/>
    <mergeCell ref="R47:T47"/>
    <mergeCell ref="R42:T42"/>
    <mergeCell ref="AM48:AO48"/>
    <mergeCell ref="AM47:AO47"/>
    <mergeCell ref="W47:W48"/>
    <mergeCell ref="R61:T61"/>
    <mergeCell ref="R46:T46"/>
    <mergeCell ref="R58:T58"/>
    <mergeCell ref="R48:T48"/>
    <mergeCell ref="R56:T56"/>
    <mergeCell ref="R57:T57"/>
    <mergeCell ref="R55:T55"/>
    <mergeCell ref="G53:O54"/>
    <mergeCell ref="R59:T59"/>
    <mergeCell ref="R60:T60"/>
    <mergeCell ref="N55:P56"/>
    <mergeCell ref="F57:H58"/>
    <mergeCell ref="F55:H56"/>
    <mergeCell ref="L55:M56"/>
    <mergeCell ref="L57:M58"/>
    <mergeCell ref="R63:T63"/>
    <mergeCell ref="N63:P64"/>
    <mergeCell ref="I63:J64"/>
    <mergeCell ref="R50:T50"/>
    <mergeCell ref="L63:M64"/>
    <mergeCell ref="R62:T62"/>
    <mergeCell ref="I49:J50"/>
    <mergeCell ref="L49:M50"/>
    <mergeCell ref="R49:T49"/>
    <mergeCell ref="R54:T54"/>
    <mergeCell ref="R39:T39"/>
    <mergeCell ref="R40:T40"/>
    <mergeCell ref="C47:E48"/>
    <mergeCell ref="C49:E50"/>
    <mergeCell ref="C43:E44"/>
    <mergeCell ref="C45:E46"/>
    <mergeCell ref="B39:E40"/>
    <mergeCell ref="B41:B42"/>
    <mergeCell ref="B43:B44"/>
    <mergeCell ref="I47:J48"/>
    <mergeCell ref="B45:B46"/>
    <mergeCell ref="B47:B48"/>
    <mergeCell ref="B49:B50"/>
    <mergeCell ref="G39:O40"/>
    <mergeCell ref="N43:P44"/>
    <mergeCell ref="L45:M46"/>
    <mergeCell ref="I43:J44"/>
    <mergeCell ref="F45:H46"/>
    <mergeCell ref="I45:J46"/>
    <mergeCell ref="F43:H44"/>
    <mergeCell ref="W22:X23"/>
    <mergeCell ref="Z22:AA23"/>
    <mergeCell ref="AG20:AH21"/>
    <mergeCell ref="AP20:AQ21"/>
    <mergeCell ref="AM20:AO21"/>
    <mergeCell ref="AK20:AL21"/>
    <mergeCell ref="AI20:AJ21"/>
    <mergeCell ref="AE20:AF21"/>
    <mergeCell ref="AB20:AC21"/>
    <mergeCell ref="AB22:AF23"/>
    <mergeCell ref="AD51:AE52"/>
    <mergeCell ref="AB35:AC36"/>
    <mergeCell ref="AG51:AH52"/>
    <mergeCell ref="AG49:AH50"/>
    <mergeCell ref="AG47:AH48"/>
    <mergeCell ref="AG45:AH46"/>
    <mergeCell ref="AD41:AE42"/>
    <mergeCell ref="AD49:AE50"/>
    <mergeCell ref="AD47:AE48"/>
    <mergeCell ref="AD45:AE46"/>
    <mergeCell ref="AF29:AG30"/>
    <mergeCell ref="AD29:AE30"/>
    <mergeCell ref="AB29:AC30"/>
    <mergeCell ref="AF33:AG34"/>
    <mergeCell ref="AD33:AE34"/>
    <mergeCell ref="AB33:AC34"/>
    <mergeCell ref="AF31:AG32"/>
    <mergeCell ref="AD31:AE32"/>
    <mergeCell ref="AB31:AC32"/>
  </mergeCells>
  <conditionalFormatting sqref="R14:S17 M14 B11 R29:S32 W29:X34 M29 B26 M33:N36 R35:S36 H31:I36 X14:X19 W14:W20 H16:I24 M18:N24 R22:S24">
    <cfRule type="expression" priority="90" dxfId="2" stopIfTrue="1">
      <formula>B11&gt;E11</formula>
    </cfRule>
    <cfRule type="expression" priority="91" dxfId="1" stopIfTrue="1">
      <formula>B11=E11</formula>
    </cfRule>
  </conditionalFormatting>
  <conditionalFormatting sqref="P14:Q15 U14:V17 P29:Q30 U29:V32 P33:Q36 U35:V36 K31:L36 Z14:AA19 AB16 AB20:AB21 AB18 AB14 Z29:AA34 P18:Q24 U22:V24 K16:L24">
    <cfRule type="expression" priority="88" dxfId="80" stopIfTrue="1">
      <formula>H14=K14</formula>
    </cfRule>
    <cfRule type="expression" priority="89" dxfId="79" stopIfTrue="1">
      <formula>H14&lt;K14</formula>
    </cfRule>
  </conditionalFormatting>
  <conditionalFormatting sqref="O83:Q94">
    <cfRule type="expression" priority="86" dxfId="2" stopIfTrue="1">
      <formula>O83&gt;S83</formula>
    </cfRule>
    <cfRule type="expression" priority="87" dxfId="1" stopIfTrue="1">
      <formula>O83=S83</formula>
    </cfRule>
  </conditionalFormatting>
  <conditionalFormatting sqref="E29:E36 C14:E24">
    <cfRule type="expression" priority="81" dxfId="2" stopIfTrue="1">
      <formula>AP14=1</formula>
    </cfRule>
    <cfRule type="expression" priority="82" dxfId="1" stopIfTrue="1">
      <formula>AP14=2</formula>
    </cfRule>
    <cfRule type="expression" priority="83" dxfId="0" stopIfTrue="1">
      <formula>AP14=3</formula>
    </cfRule>
  </conditionalFormatting>
  <conditionalFormatting sqref="AK29 AK31 AK33 AK35 AP14 AP16 AP18 AP22">
    <cfRule type="expression" priority="11" dxfId="2" stopIfTrue="1">
      <formula>AK14=1</formula>
    </cfRule>
    <cfRule type="expression" priority="12" dxfId="1" stopIfTrue="1">
      <formula>AK14=2</formula>
    </cfRule>
  </conditionalFormatting>
  <conditionalFormatting sqref="AK29 AK31 AK33 AK35 AP14 AP16 AP18 AP22">
    <cfRule type="expression" priority="74" dxfId="2" stopIfTrue="1">
      <formula>$AP$14=1</formula>
    </cfRule>
    <cfRule type="expression" priority="75" dxfId="1" stopIfTrue="1">
      <formula>$AP$14=2</formula>
    </cfRule>
    <cfRule type="expression" priority="76" dxfId="0" stopIfTrue="1">
      <formula>$AP$14=3</formula>
    </cfRule>
  </conditionalFormatting>
  <conditionalFormatting sqref="AK31 AP16">
    <cfRule type="expression" priority="71" dxfId="2" stopIfTrue="1">
      <formula>$AP$16=1</formula>
    </cfRule>
    <cfRule type="expression" priority="72" dxfId="1" stopIfTrue="1">
      <formula>$AP$16=2</formula>
    </cfRule>
    <cfRule type="expression" priority="73" dxfId="0" stopIfTrue="1">
      <formula>$AP$16=3</formula>
    </cfRule>
  </conditionalFormatting>
  <conditionalFormatting sqref="AK33 AP18">
    <cfRule type="expression" priority="68" dxfId="2" stopIfTrue="1">
      <formula>$AP$18=1</formula>
    </cfRule>
    <cfRule type="expression" priority="69" dxfId="1" stopIfTrue="1">
      <formula>$AP$18=2</formula>
    </cfRule>
    <cfRule type="expression" priority="70" dxfId="0" stopIfTrue="1">
      <formula>$AP$18=3</formula>
    </cfRule>
  </conditionalFormatting>
  <conditionalFormatting sqref="AK35 AP22">
    <cfRule type="expression" priority="65" dxfId="2" stopIfTrue="1">
      <formula>$AP$22=1</formula>
    </cfRule>
    <cfRule type="expression" priority="66" dxfId="1" stopIfTrue="1">
      <formula>$AP$22=2</formula>
    </cfRule>
    <cfRule type="expression" priority="67" dxfId="0" stopIfTrue="1">
      <formula>$AP$22=3</formula>
    </cfRule>
  </conditionalFormatting>
  <conditionalFormatting sqref="AK29 AK31 AK33 AK35 AP14 AP16 AP18 AP22">
    <cfRule type="expression" priority="36" dxfId="2" stopIfTrue="1">
      <formula>$AQ$14=1</formula>
    </cfRule>
    <cfRule type="expression" priority="37" dxfId="1" stopIfTrue="1">
      <formula>$AQ$14=2</formula>
    </cfRule>
    <cfRule type="expression" priority="38" dxfId="0" stopIfTrue="1">
      <formula>$AQ$14=3</formula>
    </cfRule>
  </conditionalFormatting>
  <conditionalFormatting sqref="AK31 AP16">
    <cfRule type="expression" priority="33" dxfId="2" stopIfTrue="1">
      <formula>$AQ$16=1</formula>
    </cfRule>
    <cfRule type="expression" priority="34" dxfId="1" stopIfTrue="1">
      <formula>$AQ$16=2</formula>
    </cfRule>
    <cfRule type="expression" priority="35" dxfId="0" stopIfTrue="1">
      <formula>$AQ$16=3</formula>
    </cfRule>
  </conditionalFormatting>
  <conditionalFormatting sqref="AK33 AP18">
    <cfRule type="expression" priority="30" dxfId="2" stopIfTrue="1">
      <formula>$AQ$18=1</formula>
    </cfRule>
    <cfRule type="expression" priority="31" dxfId="1" stopIfTrue="1">
      <formula>$AQ$18=2</formula>
    </cfRule>
    <cfRule type="expression" priority="32" dxfId="0" stopIfTrue="1">
      <formula>$AQ$18=3</formula>
    </cfRule>
  </conditionalFormatting>
  <conditionalFormatting sqref="AK35 AP22">
    <cfRule type="expression" priority="27" dxfId="2" stopIfTrue="1">
      <formula>$AQ$22=1</formula>
    </cfRule>
    <cfRule type="expression" priority="28" dxfId="1" stopIfTrue="1">
      <formula>$AQ$22=2</formula>
    </cfRule>
    <cfRule type="expression" priority="29" dxfId="0" stopIfTrue="1">
      <formula>$AQ$22=3</formula>
    </cfRule>
  </conditionalFormatting>
  <conditionalFormatting sqref="F29:G36 F14:G24">
    <cfRule type="expression" priority="78" dxfId="2" stopIfTrue="1">
      <formula>#REF!=1</formula>
    </cfRule>
    <cfRule type="expression" priority="79" dxfId="1" stopIfTrue="1">
      <formula>#REF!=2</formula>
    </cfRule>
    <cfRule type="expression" priority="80" dxfId="0" stopIfTrue="1">
      <formula>#REF!=3</formula>
    </cfRule>
  </conditionalFormatting>
  <conditionalFormatting sqref="AF20:AF21">
    <cfRule type="expression" priority="94" dxfId="80" stopIfTrue="1">
      <formula>Y20=AF20</formula>
    </cfRule>
    <cfRule type="expression" priority="95" dxfId="79" stopIfTrue="1">
      <formula>Y20&lt;AF20</formula>
    </cfRule>
  </conditionalFormatting>
  <conditionalFormatting sqref="AE16 AE20:AE21 AE18 AE14">
    <cfRule type="expression" priority="98" dxfId="80" stopIfTrue="1">
      <formula>Y14=AE14</formula>
    </cfRule>
    <cfRule type="expression" priority="99" dxfId="79" stopIfTrue="1">
      <formula>Y14&lt;AE14</formula>
    </cfRule>
  </conditionalFormatting>
  <conditionalFormatting sqref="AC20:AC21">
    <cfRule type="expression" priority="106" dxfId="80" stopIfTrue="1">
      <formula>Y20=AC20</formula>
    </cfRule>
    <cfRule type="expression" priority="107" dxfId="79" stopIfTrue="1">
      <formula>Y20&lt;AC20</formula>
    </cfRule>
  </conditionalFormatting>
  <conditionalFormatting sqref="C29:D36">
    <cfRule type="expression" priority="111" dxfId="2" stopIfTrue="1">
      <formula>AK29=1</formula>
    </cfRule>
    <cfRule type="expression" priority="112" dxfId="1" stopIfTrue="1">
      <formula>AK29=2</formula>
    </cfRule>
    <cfRule type="expression" priority="113" dxfId="0" stopIfTrue="1">
      <formula>AK29=3</formula>
    </cfRule>
  </conditionalFormatting>
  <printOptions horizontalCentered="1" verticalCentered="1"/>
  <pageMargins left="0.7874015748031497" right="0" top="0.1968503937007874" bottom="0.1968503937007874" header="0.5118110236220472" footer="0.5118110236220472"/>
  <pageSetup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89"/>
  <sheetViews>
    <sheetView view="pageBreakPreview" zoomScale="115" zoomScaleSheetLayoutView="115" zoomScalePageLayoutView="0" workbookViewId="0" topLeftCell="A1">
      <selection activeCell="C7" sqref="C7:O8"/>
    </sheetView>
  </sheetViews>
  <sheetFormatPr defaultColWidth="1.875" defaultRowHeight="9" customHeight="1"/>
  <cols>
    <col min="1" max="1" width="1.00390625" style="1" customWidth="1"/>
    <col min="2" max="38" width="2.625" style="1" customWidth="1"/>
    <col min="39" max="39" width="0.74609375" style="1" customWidth="1"/>
    <col min="40" max="16384" width="1.875" style="1" customWidth="1"/>
  </cols>
  <sheetData>
    <row r="1" spans="1:38" ht="9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</row>
    <row r="2" spans="1:38" ht="9" customHeight="1">
      <c r="A2" s="18"/>
      <c r="B2" s="18"/>
      <c r="C2" s="18"/>
      <c r="D2" s="18"/>
      <c r="E2" s="247" t="s">
        <v>25</v>
      </c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18"/>
      <c r="AI2" s="18"/>
      <c r="AJ2" s="18"/>
      <c r="AK2" s="18"/>
      <c r="AL2" s="18"/>
    </row>
    <row r="3" spans="1:38" ht="9" customHeight="1">
      <c r="A3" s="18"/>
      <c r="B3" s="18"/>
      <c r="C3" s="18"/>
      <c r="D3" s="18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18"/>
      <c r="AI3" s="18"/>
      <c r="AJ3" s="18"/>
      <c r="AK3" s="18"/>
      <c r="AL3" s="18"/>
    </row>
    <row r="4" spans="1:38" ht="9" customHeight="1">
      <c r="A4" s="18"/>
      <c r="B4" s="18"/>
      <c r="C4" s="18"/>
      <c r="D4" s="18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18"/>
      <c r="AI4" s="18"/>
      <c r="AJ4" s="18"/>
      <c r="AK4" s="18"/>
      <c r="AL4" s="18"/>
    </row>
    <row r="5" spans="1:38" ht="9" customHeight="1">
      <c r="A5" s="18"/>
      <c r="B5" s="18"/>
      <c r="C5" s="18"/>
      <c r="D5" s="18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18"/>
      <c r="AI5" s="18"/>
      <c r="AJ5" s="18"/>
      <c r="AK5" s="18"/>
      <c r="AL5" s="18"/>
    </row>
    <row r="6" spans="1:38" ht="9" customHeight="1" thickBot="1">
      <c r="A6" s="18"/>
      <c r="B6" s="18"/>
      <c r="C6" s="18"/>
      <c r="D6" s="18"/>
      <c r="E6" s="18" t="s">
        <v>17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</row>
    <row r="7" spans="1:38" ht="12.75" customHeight="1">
      <c r="A7" s="18"/>
      <c r="B7" s="24"/>
      <c r="C7" s="265" t="s">
        <v>26</v>
      </c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7"/>
      <c r="P7" s="30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33"/>
      <c r="AC7" s="33"/>
      <c r="AD7" s="33"/>
      <c r="AE7" s="33"/>
      <c r="AF7" s="33"/>
      <c r="AG7" s="33"/>
      <c r="AH7" s="33"/>
      <c r="AI7" s="33"/>
      <c r="AJ7" s="33"/>
      <c r="AK7" s="24"/>
      <c r="AL7" s="24"/>
    </row>
    <row r="8" spans="1:38" ht="12.75" customHeight="1" thickBot="1">
      <c r="A8" s="18"/>
      <c r="B8" s="24"/>
      <c r="C8" s="268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70"/>
      <c r="P8" s="24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33"/>
      <c r="AC8" s="33"/>
      <c r="AD8" s="33"/>
      <c r="AE8" s="33"/>
      <c r="AF8" s="33"/>
      <c r="AG8" s="33"/>
      <c r="AH8" s="33"/>
      <c r="AI8" s="33"/>
      <c r="AJ8" s="33"/>
      <c r="AK8" s="24"/>
      <c r="AL8" s="24"/>
    </row>
    <row r="9" spans="1:38" ht="12.75" customHeight="1">
      <c r="A9" s="18"/>
      <c r="B9" s="24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24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33"/>
      <c r="AC9" s="33"/>
      <c r="AD9" s="33"/>
      <c r="AE9" s="33"/>
      <c r="AF9" s="33"/>
      <c r="AG9" s="33"/>
      <c r="AH9" s="33"/>
      <c r="AI9" s="33"/>
      <c r="AJ9" s="33"/>
      <c r="AK9" s="24"/>
      <c r="AL9" s="24"/>
    </row>
    <row r="10" spans="2:38" ht="12.75" customHeight="1">
      <c r="B10" s="24"/>
      <c r="C10" s="24"/>
      <c r="D10" s="24"/>
      <c r="E10" s="24"/>
      <c r="F10" s="24"/>
      <c r="G10" s="24"/>
      <c r="H10" s="24"/>
      <c r="I10" s="24"/>
      <c r="J10" s="24"/>
      <c r="K10" s="31"/>
      <c r="L10" s="32"/>
      <c r="M10" s="32"/>
      <c r="N10" s="32"/>
      <c r="O10" s="32"/>
      <c r="P10" s="24"/>
      <c r="Q10" s="31"/>
      <c r="R10" s="31"/>
      <c r="S10" s="31"/>
      <c r="T10" s="31"/>
      <c r="U10" s="31"/>
      <c r="V10" s="31"/>
      <c r="W10" s="31"/>
      <c r="X10" s="31"/>
      <c r="Y10" s="32"/>
      <c r="Z10" s="32"/>
      <c r="AA10" s="32"/>
      <c r="AB10" s="13"/>
      <c r="AC10" s="13"/>
      <c r="AD10" s="13"/>
      <c r="AE10" s="13"/>
      <c r="AF10" s="13"/>
      <c r="AG10" s="13"/>
      <c r="AH10" s="13"/>
      <c r="AI10" s="13"/>
      <c r="AJ10" s="13"/>
      <c r="AK10" s="24"/>
      <c r="AL10" s="24"/>
    </row>
    <row r="11" spans="2:39" ht="9" customHeight="1">
      <c r="B11" s="276" t="s">
        <v>58</v>
      </c>
      <c r="C11" s="277"/>
      <c r="D11" s="277"/>
      <c r="E11" s="277"/>
      <c r="F11" s="277"/>
      <c r="G11" s="278"/>
      <c r="H11" s="224" t="str">
        <f>C14</f>
        <v>高崎ＳＮ</v>
      </c>
      <c r="I11" s="225"/>
      <c r="J11" s="225"/>
      <c r="K11" s="225"/>
      <c r="L11" s="226"/>
      <c r="M11" s="224" t="str">
        <f>C16</f>
        <v>榛名ジュニア</v>
      </c>
      <c r="N11" s="233"/>
      <c r="O11" s="233"/>
      <c r="P11" s="233"/>
      <c r="Q11" s="234"/>
      <c r="R11" s="224" t="str">
        <f>C18</f>
        <v>ＦＣ　ＴＫＯ</v>
      </c>
      <c r="S11" s="233"/>
      <c r="T11" s="233"/>
      <c r="U11" s="233"/>
      <c r="V11" s="234"/>
      <c r="W11" s="224" t="str">
        <f>C20</f>
        <v>高崎ＦＣ中川</v>
      </c>
      <c r="X11" s="233"/>
      <c r="Y11" s="233"/>
      <c r="Z11" s="233"/>
      <c r="AA11" s="234"/>
      <c r="AB11" s="174" t="s">
        <v>0</v>
      </c>
      <c r="AC11" s="175"/>
      <c r="AD11" s="174" t="s">
        <v>1</v>
      </c>
      <c r="AE11" s="175"/>
      <c r="AF11" s="174" t="s">
        <v>2</v>
      </c>
      <c r="AG11" s="175"/>
      <c r="AH11" s="174" t="s">
        <v>3</v>
      </c>
      <c r="AI11" s="241"/>
      <c r="AJ11" s="175"/>
      <c r="AK11" s="174" t="s">
        <v>4</v>
      </c>
      <c r="AL11" s="175"/>
      <c r="AM11" s="273"/>
    </row>
    <row r="12" spans="2:39" ht="9" customHeight="1">
      <c r="B12" s="279"/>
      <c r="C12" s="280"/>
      <c r="D12" s="280"/>
      <c r="E12" s="280"/>
      <c r="F12" s="280"/>
      <c r="G12" s="281"/>
      <c r="H12" s="227"/>
      <c r="I12" s="228"/>
      <c r="J12" s="228"/>
      <c r="K12" s="228"/>
      <c r="L12" s="229"/>
      <c r="M12" s="235"/>
      <c r="N12" s="236"/>
      <c r="O12" s="236"/>
      <c r="P12" s="236"/>
      <c r="Q12" s="237"/>
      <c r="R12" s="235"/>
      <c r="S12" s="236"/>
      <c r="T12" s="236"/>
      <c r="U12" s="236"/>
      <c r="V12" s="237"/>
      <c r="W12" s="235"/>
      <c r="X12" s="236"/>
      <c r="Y12" s="236"/>
      <c r="Z12" s="236"/>
      <c r="AA12" s="237"/>
      <c r="AB12" s="242"/>
      <c r="AC12" s="243"/>
      <c r="AD12" s="242"/>
      <c r="AE12" s="243"/>
      <c r="AF12" s="242"/>
      <c r="AG12" s="243"/>
      <c r="AH12" s="242"/>
      <c r="AI12" s="208"/>
      <c r="AJ12" s="243"/>
      <c r="AK12" s="242"/>
      <c r="AL12" s="243"/>
      <c r="AM12" s="273"/>
    </row>
    <row r="13" spans="2:39" ht="9" customHeight="1">
      <c r="B13" s="282"/>
      <c r="C13" s="283"/>
      <c r="D13" s="283"/>
      <c r="E13" s="283"/>
      <c r="F13" s="283"/>
      <c r="G13" s="284"/>
      <c r="H13" s="230"/>
      <c r="I13" s="231"/>
      <c r="J13" s="231"/>
      <c r="K13" s="231"/>
      <c r="L13" s="232"/>
      <c r="M13" s="238"/>
      <c r="N13" s="239"/>
      <c r="O13" s="239"/>
      <c r="P13" s="239"/>
      <c r="Q13" s="240"/>
      <c r="R13" s="238"/>
      <c r="S13" s="239"/>
      <c r="T13" s="239"/>
      <c r="U13" s="239"/>
      <c r="V13" s="240"/>
      <c r="W13" s="238"/>
      <c r="X13" s="239"/>
      <c r="Y13" s="239"/>
      <c r="Z13" s="239"/>
      <c r="AA13" s="240"/>
      <c r="AB13" s="176"/>
      <c r="AC13" s="177"/>
      <c r="AD13" s="176"/>
      <c r="AE13" s="177"/>
      <c r="AF13" s="176"/>
      <c r="AG13" s="177"/>
      <c r="AH13" s="176"/>
      <c r="AI13" s="244"/>
      <c r="AJ13" s="177"/>
      <c r="AK13" s="176"/>
      <c r="AL13" s="177"/>
      <c r="AM13" s="273"/>
    </row>
    <row r="14" spans="2:39" ht="15.75" customHeight="1" thickBot="1">
      <c r="B14" s="176">
        <v>1</v>
      </c>
      <c r="C14" s="179" t="s">
        <v>37</v>
      </c>
      <c r="D14" s="180"/>
      <c r="E14" s="180"/>
      <c r="F14" s="180"/>
      <c r="G14" s="205"/>
      <c r="H14" s="164"/>
      <c r="I14" s="165"/>
      <c r="J14" s="165"/>
      <c r="K14" s="165"/>
      <c r="L14" s="166"/>
      <c r="M14" s="106">
        <v>1</v>
      </c>
      <c r="N14" s="96"/>
      <c r="O14" s="27"/>
      <c r="P14" s="96">
        <v>6</v>
      </c>
      <c r="Q14" s="107"/>
      <c r="R14" s="106">
        <v>2</v>
      </c>
      <c r="S14" s="96"/>
      <c r="T14" s="27"/>
      <c r="U14" s="96">
        <v>2</v>
      </c>
      <c r="V14" s="107"/>
      <c r="W14" s="106">
        <v>0</v>
      </c>
      <c r="X14" s="96"/>
      <c r="Y14" s="27"/>
      <c r="Z14" s="96">
        <v>3</v>
      </c>
      <c r="AA14" s="107"/>
      <c r="AB14" s="106">
        <v>1</v>
      </c>
      <c r="AC14" s="107"/>
      <c r="AD14" s="106">
        <v>3</v>
      </c>
      <c r="AE14" s="107"/>
      <c r="AF14" s="106">
        <v>11</v>
      </c>
      <c r="AG14" s="107"/>
      <c r="AH14" s="106">
        <f>AD14-AF14</f>
        <v>-8</v>
      </c>
      <c r="AI14" s="96"/>
      <c r="AJ14" s="107"/>
      <c r="AK14" s="174">
        <v>4</v>
      </c>
      <c r="AL14" s="175"/>
      <c r="AM14" s="261">
        <f>IF(ISBLANK(Z39),"",AB14*10000+AH14*100+AD14)</f>
        <v>9203</v>
      </c>
    </row>
    <row r="15" spans="2:39" ht="15.75" customHeight="1">
      <c r="B15" s="178"/>
      <c r="C15" s="181"/>
      <c r="D15" s="181"/>
      <c r="E15" s="181"/>
      <c r="F15" s="181"/>
      <c r="G15" s="206"/>
      <c r="H15" s="167"/>
      <c r="I15" s="168"/>
      <c r="J15" s="168"/>
      <c r="K15" s="168"/>
      <c r="L15" s="169"/>
      <c r="M15" s="108"/>
      <c r="N15" s="97"/>
      <c r="O15" s="28"/>
      <c r="P15" s="97"/>
      <c r="Q15" s="109"/>
      <c r="R15" s="108"/>
      <c r="S15" s="97"/>
      <c r="T15" s="28"/>
      <c r="U15" s="97"/>
      <c r="V15" s="109"/>
      <c r="W15" s="108"/>
      <c r="X15" s="97"/>
      <c r="Y15" s="28"/>
      <c r="Z15" s="97"/>
      <c r="AA15" s="109"/>
      <c r="AB15" s="108"/>
      <c r="AC15" s="109"/>
      <c r="AD15" s="108"/>
      <c r="AE15" s="109"/>
      <c r="AF15" s="108"/>
      <c r="AG15" s="109"/>
      <c r="AH15" s="108"/>
      <c r="AI15" s="97"/>
      <c r="AJ15" s="109"/>
      <c r="AK15" s="176"/>
      <c r="AL15" s="177"/>
      <c r="AM15" s="261"/>
    </row>
    <row r="16" spans="2:39" ht="15.75" customHeight="1" thickBot="1">
      <c r="B16" s="178">
        <v>2</v>
      </c>
      <c r="C16" s="179" t="s">
        <v>38</v>
      </c>
      <c r="D16" s="180"/>
      <c r="E16" s="180"/>
      <c r="F16" s="180"/>
      <c r="G16" s="180"/>
      <c r="H16" s="106">
        <v>6</v>
      </c>
      <c r="I16" s="96"/>
      <c r="J16" s="27">
        <f>IF(ISBLANK(O38),"",IF(H16&gt;K16,"○",IF(H16&lt;K16,"×","△")))</f>
      </c>
      <c r="K16" s="96">
        <v>1</v>
      </c>
      <c r="L16" s="107"/>
      <c r="M16" s="164"/>
      <c r="N16" s="165"/>
      <c r="O16" s="207"/>
      <c r="P16" s="165"/>
      <c r="Q16" s="166"/>
      <c r="R16" s="106">
        <v>2</v>
      </c>
      <c r="S16" s="96"/>
      <c r="T16" s="27"/>
      <c r="U16" s="96">
        <v>0</v>
      </c>
      <c r="V16" s="107"/>
      <c r="W16" s="106">
        <v>2</v>
      </c>
      <c r="X16" s="96"/>
      <c r="Y16" s="27"/>
      <c r="Z16" s="96">
        <v>0</v>
      </c>
      <c r="AA16" s="107"/>
      <c r="AB16" s="106">
        <v>9</v>
      </c>
      <c r="AC16" s="107"/>
      <c r="AD16" s="106">
        <v>10</v>
      </c>
      <c r="AE16" s="107"/>
      <c r="AF16" s="106">
        <v>1</v>
      </c>
      <c r="AG16" s="107"/>
      <c r="AH16" s="106">
        <f>AD16-AF16</f>
        <v>9</v>
      </c>
      <c r="AI16" s="96"/>
      <c r="AJ16" s="107"/>
      <c r="AK16" s="174">
        <v>1</v>
      </c>
      <c r="AL16" s="175"/>
      <c r="AM16" s="261">
        <f>IF(ISBLANK(AD39),"",AB16*10000+AH16*100+AD16)</f>
      </c>
    </row>
    <row r="17" spans="2:39" ht="15.75" customHeight="1">
      <c r="B17" s="178"/>
      <c r="C17" s="181"/>
      <c r="D17" s="181"/>
      <c r="E17" s="181"/>
      <c r="F17" s="181"/>
      <c r="G17" s="181"/>
      <c r="H17" s="108"/>
      <c r="I17" s="97"/>
      <c r="J17" s="12"/>
      <c r="K17" s="97"/>
      <c r="L17" s="109"/>
      <c r="M17" s="167"/>
      <c r="N17" s="168"/>
      <c r="O17" s="168"/>
      <c r="P17" s="168"/>
      <c r="Q17" s="169"/>
      <c r="R17" s="108"/>
      <c r="S17" s="97"/>
      <c r="T17" s="28"/>
      <c r="U17" s="97"/>
      <c r="V17" s="109"/>
      <c r="W17" s="108"/>
      <c r="X17" s="97"/>
      <c r="Y17" s="28"/>
      <c r="Z17" s="97"/>
      <c r="AA17" s="109"/>
      <c r="AB17" s="108"/>
      <c r="AC17" s="109"/>
      <c r="AD17" s="108"/>
      <c r="AE17" s="109"/>
      <c r="AF17" s="108"/>
      <c r="AG17" s="109"/>
      <c r="AH17" s="108"/>
      <c r="AI17" s="97"/>
      <c r="AJ17" s="109"/>
      <c r="AK17" s="176"/>
      <c r="AL17" s="177"/>
      <c r="AM17" s="261"/>
    </row>
    <row r="18" spans="2:39" ht="15.75" customHeight="1" thickBot="1">
      <c r="B18" s="178">
        <v>3</v>
      </c>
      <c r="C18" s="179" t="s">
        <v>39</v>
      </c>
      <c r="D18" s="180"/>
      <c r="E18" s="180"/>
      <c r="F18" s="180"/>
      <c r="G18" s="180"/>
      <c r="H18" s="106">
        <v>2</v>
      </c>
      <c r="I18" s="96"/>
      <c r="J18" s="27">
        <f>IF(ISBLANK(O42),"",IF(H18&gt;K18,"○",IF(H18&lt;K18,"×","△")))</f>
      </c>
      <c r="K18" s="96">
        <v>2</v>
      </c>
      <c r="L18" s="107"/>
      <c r="M18" s="106">
        <v>0</v>
      </c>
      <c r="N18" s="96"/>
      <c r="O18" s="27">
        <f>IF(ISBLANK(O48),"",IF(M18&gt;P18,"○",IF(M18&lt;P18,"×","△")))</f>
      </c>
      <c r="P18" s="96">
        <v>2</v>
      </c>
      <c r="Q18" s="107"/>
      <c r="R18" s="164"/>
      <c r="S18" s="165"/>
      <c r="T18" s="165"/>
      <c r="U18" s="165"/>
      <c r="V18" s="166"/>
      <c r="W18" s="106">
        <v>0</v>
      </c>
      <c r="X18" s="96"/>
      <c r="Y18" s="27"/>
      <c r="Z18" s="96">
        <v>3</v>
      </c>
      <c r="AA18" s="107"/>
      <c r="AB18" s="106">
        <v>1</v>
      </c>
      <c r="AC18" s="107"/>
      <c r="AD18" s="106">
        <v>2</v>
      </c>
      <c r="AE18" s="107"/>
      <c r="AF18" s="106">
        <v>7</v>
      </c>
      <c r="AG18" s="107"/>
      <c r="AH18" s="106">
        <f>AD18-AF18</f>
        <v>-5</v>
      </c>
      <c r="AI18" s="96"/>
      <c r="AJ18" s="107"/>
      <c r="AK18" s="174">
        <v>3</v>
      </c>
      <c r="AL18" s="175"/>
      <c r="AM18" s="261">
        <f>IF(ISBLANK(#REF!),"",AB18*10000+AH18*100+AD18)</f>
        <v>9502</v>
      </c>
    </row>
    <row r="19" spans="2:39" ht="15.75" customHeight="1">
      <c r="B19" s="178"/>
      <c r="C19" s="181"/>
      <c r="D19" s="181"/>
      <c r="E19" s="181"/>
      <c r="F19" s="181"/>
      <c r="G19" s="181"/>
      <c r="H19" s="108"/>
      <c r="I19" s="97"/>
      <c r="J19" s="12"/>
      <c r="K19" s="97"/>
      <c r="L19" s="109"/>
      <c r="M19" s="108"/>
      <c r="N19" s="97"/>
      <c r="O19" s="12"/>
      <c r="P19" s="97"/>
      <c r="Q19" s="109"/>
      <c r="R19" s="167"/>
      <c r="S19" s="168"/>
      <c r="T19" s="168"/>
      <c r="U19" s="168"/>
      <c r="V19" s="169"/>
      <c r="W19" s="108"/>
      <c r="X19" s="97"/>
      <c r="Y19" s="28"/>
      <c r="Z19" s="97"/>
      <c r="AA19" s="109"/>
      <c r="AB19" s="108"/>
      <c r="AC19" s="109"/>
      <c r="AD19" s="108"/>
      <c r="AE19" s="109"/>
      <c r="AF19" s="108"/>
      <c r="AG19" s="109"/>
      <c r="AH19" s="108"/>
      <c r="AI19" s="97"/>
      <c r="AJ19" s="109"/>
      <c r="AK19" s="176"/>
      <c r="AL19" s="177"/>
      <c r="AM19" s="261"/>
    </row>
    <row r="20" spans="2:39" ht="15.75" customHeight="1" thickBot="1">
      <c r="B20" s="178">
        <v>4</v>
      </c>
      <c r="C20" s="179" t="s">
        <v>40</v>
      </c>
      <c r="D20" s="180"/>
      <c r="E20" s="180"/>
      <c r="F20" s="180"/>
      <c r="G20" s="180"/>
      <c r="H20" s="106">
        <v>3</v>
      </c>
      <c r="I20" s="96"/>
      <c r="J20" s="27">
        <f>IF(ISBLANK(O46),"",IF(H20&gt;K20,"○",IF(H20&lt;K20,"×","△")))</f>
      </c>
      <c r="K20" s="96">
        <v>0</v>
      </c>
      <c r="L20" s="107"/>
      <c r="M20" s="106">
        <v>0</v>
      </c>
      <c r="N20" s="96"/>
      <c r="O20" s="27">
        <f>IF(ISBLANK(O44),"",IF(M20&gt;P20,"○",IF(M20&lt;P20,"×","△")))</f>
      </c>
      <c r="P20" s="96">
        <v>2</v>
      </c>
      <c r="Q20" s="107"/>
      <c r="R20" s="106">
        <v>3</v>
      </c>
      <c r="S20" s="96"/>
      <c r="T20" s="27">
        <f>IF(ISBLANK(O40),"",IF(R20&gt;U20,"○",IF(R20&lt;U20,"×","△")))</f>
      </c>
      <c r="U20" s="96">
        <v>0</v>
      </c>
      <c r="V20" s="107"/>
      <c r="W20" s="164"/>
      <c r="X20" s="165"/>
      <c r="Y20" s="165"/>
      <c r="Z20" s="165"/>
      <c r="AA20" s="166"/>
      <c r="AB20" s="106">
        <v>6</v>
      </c>
      <c r="AC20" s="107"/>
      <c r="AD20" s="106">
        <v>6</v>
      </c>
      <c r="AE20" s="107"/>
      <c r="AF20" s="106">
        <v>2</v>
      </c>
      <c r="AG20" s="107"/>
      <c r="AH20" s="106">
        <f>AD20-AF20</f>
        <v>4</v>
      </c>
      <c r="AI20" s="96"/>
      <c r="AJ20" s="107"/>
      <c r="AK20" s="174">
        <v>2</v>
      </c>
      <c r="AL20" s="175"/>
      <c r="AM20" s="261">
        <f>IF(ISBLANK(#REF!),"",AB20*10000+AH20*100+AD20)</f>
        <v>60406</v>
      </c>
    </row>
    <row r="21" spans="2:39" ht="15.75" customHeight="1">
      <c r="B21" s="178"/>
      <c r="C21" s="181"/>
      <c r="D21" s="181"/>
      <c r="E21" s="181"/>
      <c r="F21" s="181"/>
      <c r="G21" s="181"/>
      <c r="H21" s="108"/>
      <c r="I21" s="97"/>
      <c r="J21" s="12"/>
      <c r="K21" s="97"/>
      <c r="L21" s="109"/>
      <c r="M21" s="108"/>
      <c r="N21" s="97"/>
      <c r="O21" s="12"/>
      <c r="P21" s="97"/>
      <c r="Q21" s="109"/>
      <c r="R21" s="108"/>
      <c r="S21" s="97"/>
      <c r="T21" s="12"/>
      <c r="U21" s="97"/>
      <c r="V21" s="109"/>
      <c r="W21" s="167"/>
      <c r="X21" s="168"/>
      <c r="Y21" s="168"/>
      <c r="Z21" s="168"/>
      <c r="AA21" s="169"/>
      <c r="AB21" s="108"/>
      <c r="AC21" s="109"/>
      <c r="AD21" s="108"/>
      <c r="AE21" s="109"/>
      <c r="AF21" s="108"/>
      <c r="AG21" s="109"/>
      <c r="AH21" s="108"/>
      <c r="AI21" s="97"/>
      <c r="AJ21" s="109"/>
      <c r="AK21" s="176"/>
      <c r="AL21" s="177"/>
      <c r="AM21" s="261"/>
    </row>
    <row r="22" spans="2:39" ht="15.75" customHeight="1">
      <c r="B22" s="13"/>
      <c r="C22" s="40"/>
      <c r="D22" s="40"/>
      <c r="E22" s="40"/>
      <c r="F22" s="40"/>
      <c r="G22" s="40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4"/>
      <c r="X22" s="54"/>
      <c r="Y22" s="54"/>
      <c r="Z22" s="54"/>
      <c r="AA22" s="54"/>
      <c r="AB22" s="55"/>
      <c r="AC22" s="55"/>
      <c r="AD22" s="55"/>
      <c r="AE22" s="55"/>
      <c r="AF22" s="55"/>
      <c r="AG22" s="55"/>
      <c r="AH22" s="55"/>
      <c r="AI22" s="55"/>
      <c r="AJ22" s="55"/>
      <c r="AK22" s="13"/>
      <c r="AL22" s="13"/>
      <c r="AM22" s="56"/>
    </row>
    <row r="23" spans="2:38" ht="15.75" customHeight="1">
      <c r="B23" s="13"/>
      <c r="C23" s="33"/>
      <c r="D23" s="33"/>
      <c r="E23" s="33"/>
      <c r="F23" s="33"/>
      <c r="G23" s="33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</row>
    <row r="24" spans="2:39" ht="9" customHeight="1">
      <c r="B24" s="276" t="s">
        <v>59</v>
      </c>
      <c r="C24" s="277"/>
      <c r="D24" s="277"/>
      <c r="E24" s="277"/>
      <c r="F24" s="277"/>
      <c r="G24" s="278"/>
      <c r="H24" s="224" t="str">
        <f>C27</f>
        <v>Ｋ＆Ｃ　ＴＡＫＡＳＡＫＩ</v>
      </c>
      <c r="I24" s="313"/>
      <c r="J24" s="313"/>
      <c r="K24" s="313"/>
      <c r="L24" s="314"/>
      <c r="M24" s="342" t="str">
        <f>C29</f>
        <v>オール榛名</v>
      </c>
      <c r="N24" s="343"/>
      <c r="O24" s="343"/>
      <c r="P24" s="343"/>
      <c r="Q24" s="344"/>
      <c r="R24" s="342" t="str">
        <f>C31</f>
        <v>ＫⅡ寺尾</v>
      </c>
      <c r="S24" s="343"/>
      <c r="T24" s="343"/>
      <c r="U24" s="343"/>
      <c r="V24" s="344"/>
      <c r="W24" s="224" t="str">
        <f>C33</f>
        <v>倉賀野ＦＣ</v>
      </c>
      <c r="X24" s="233"/>
      <c r="Y24" s="233"/>
      <c r="Z24" s="233"/>
      <c r="AA24" s="234"/>
      <c r="AB24" s="174" t="s">
        <v>0</v>
      </c>
      <c r="AC24" s="175"/>
      <c r="AD24" s="174" t="s">
        <v>1</v>
      </c>
      <c r="AE24" s="175"/>
      <c r="AF24" s="174" t="s">
        <v>2</v>
      </c>
      <c r="AG24" s="175"/>
      <c r="AH24" s="174" t="s">
        <v>3</v>
      </c>
      <c r="AI24" s="241"/>
      <c r="AJ24" s="175"/>
      <c r="AK24" s="174" t="s">
        <v>4</v>
      </c>
      <c r="AL24" s="175"/>
      <c r="AM24" s="273"/>
    </row>
    <row r="25" spans="2:39" ht="9" customHeight="1">
      <c r="B25" s="279"/>
      <c r="C25" s="280"/>
      <c r="D25" s="280"/>
      <c r="E25" s="280"/>
      <c r="F25" s="280"/>
      <c r="G25" s="281"/>
      <c r="H25" s="315"/>
      <c r="I25" s="316"/>
      <c r="J25" s="316"/>
      <c r="K25" s="316"/>
      <c r="L25" s="317"/>
      <c r="M25" s="345"/>
      <c r="N25" s="346"/>
      <c r="O25" s="346"/>
      <c r="P25" s="346"/>
      <c r="Q25" s="347"/>
      <c r="R25" s="345"/>
      <c r="S25" s="346"/>
      <c r="T25" s="346"/>
      <c r="U25" s="346"/>
      <c r="V25" s="347"/>
      <c r="W25" s="235"/>
      <c r="X25" s="236"/>
      <c r="Y25" s="236"/>
      <c r="Z25" s="236"/>
      <c r="AA25" s="237"/>
      <c r="AB25" s="242"/>
      <c r="AC25" s="243"/>
      <c r="AD25" s="242"/>
      <c r="AE25" s="243"/>
      <c r="AF25" s="242"/>
      <c r="AG25" s="243"/>
      <c r="AH25" s="242"/>
      <c r="AI25" s="208"/>
      <c r="AJ25" s="243"/>
      <c r="AK25" s="242"/>
      <c r="AL25" s="243"/>
      <c r="AM25" s="273"/>
    </row>
    <row r="26" spans="2:39" ht="9" customHeight="1">
      <c r="B26" s="282"/>
      <c r="C26" s="283"/>
      <c r="D26" s="283"/>
      <c r="E26" s="283"/>
      <c r="F26" s="283"/>
      <c r="G26" s="284"/>
      <c r="H26" s="318"/>
      <c r="I26" s="319"/>
      <c r="J26" s="319"/>
      <c r="K26" s="319"/>
      <c r="L26" s="320"/>
      <c r="M26" s="348"/>
      <c r="N26" s="349"/>
      <c r="O26" s="349"/>
      <c r="P26" s="349"/>
      <c r="Q26" s="350"/>
      <c r="R26" s="348"/>
      <c r="S26" s="349"/>
      <c r="T26" s="349"/>
      <c r="U26" s="349"/>
      <c r="V26" s="350"/>
      <c r="W26" s="238"/>
      <c r="X26" s="239"/>
      <c r="Y26" s="239"/>
      <c r="Z26" s="239"/>
      <c r="AA26" s="240"/>
      <c r="AB26" s="176"/>
      <c r="AC26" s="177"/>
      <c r="AD26" s="176"/>
      <c r="AE26" s="177"/>
      <c r="AF26" s="176"/>
      <c r="AG26" s="177"/>
      <c r="AH26" s="176"/>
      <c r="AI26" s="244"/>
      <c r="AJ26" s="177"/>
      <c r="AK26" s="176"/>
      <c r="AL26" s="177"/>
      <c r="AM26" s="273"/>
    </row>
    <row r="27" spans="2:39" ht="15.75" customHeight="1" thickBot="1">
      <c r="B27" s="176">
        <v>1</v>
      </c>
      <c r="C27" s="339" t="s">
        <v>41</v>
      </c>
      <c r="D27" s="340"/>
      <c r="E27" s="340"/>
      <c r="F27" s="340"/>
      <c r="G27" s="340"/>
      <c r="H27" s="164"/>
      <c r="I27" s="165"/>
      <c r="J27" s="165"/>
      <c r="K27" s="165"/>
      <c r="L27" s="166"/>
      <c r="M27" s="106">
        <v>6</v>
      </c>
      <c r="N27" s="96"/>
      <c r="O27" s="27"/>
      <c r="P27" s="96">
        <v>0</v>
      </c>
      <c r="Q27" s="107"/>
      <c r="R27" s="106">
        <v>2</v>
      </c>
      <c r="S27" s="96"/>
      <c r="T27" s="27"/>
      <c r="U27" s="96">
        <v>2</v>
      </c>
      <c r="V27" s="107"/>
      <c r="W27" s="106">
        <v>3</v>
      </c>
      <c r="X27" s="96"/>
      <c r="Y27" s="27"/>
      <c r="Z27" s="96">
        <v>0</v>
      </c>
      <c r="AA27" s="107"/>
      <c r="AB27" s="106">
        <v>7</v>
      </c>
      <c r="AC27" s="107"/>
      <c r="AD27" s="106">
        <v>11</v>
      </c>
      <c r="AE27" s="107"/>
      <c r="AF27" s="106">
        <v>2</v>
      </c>
      <c r="AG27" s="107"/>
      <c r="AH27" s="106">
        <f>AD27-AF27</f>
        <v>9</v>
      </c>
      <c r="AI27" s="96"/>
      <c r="AJ27" s="107"/>
      <c r="AK27" s="174">
        <v>2</v>
      </c>
      <c r="AL27" s="175"/>
      <c r="AM27" s="261">
        <f>IF(ISBLANK(Z39),"",AB27*10000+AH27*100+AD27)</f>
        <v>70911</v>
      </c>
    </row>
    <row r="28" spans="2:39" ht="15.75" customHeight="1">
      <c r="B28" s="178"/>
      <c r="C28" s="341"/>
      <c r="D28" s="341"/>
      <c r="E28" s="341"/>
      <c r="F28" s="341"/>
      <c r="G28" s="341"/>
      <c r="H28" s="167"/>
      <c r="I28" s="168"/>
      <c r="J28" s="168"/>
      <c r="K28" s="168"/>
      <c r="L28" s="169"/>
      <c r="M28" s="108"/>
      <c r="N28" s="97"/>
      <c r="O28" s="28"/>
      <c r="P28" s="97"/>
      <c r="Q28" s="109"/>
      <c r="R28" s="108"/>
      <c r="S28" s="97"/>
      <c r="T28" s="28"/>
      <c r="U28" s="97"/>
      <c r="V28" s="109"/>
      <c r="W28" s="108"/>
      <c r="X28" s="97"/>
      <c r="Y28" s="28"/>
      <c r="Z28" s="97"/>
      <c r="AA28" s="109"/>
      <c r="AB28" s="108"/>
      <c r="AC28" s="109"/>
      <c r="AD28" s="108"/>
      <c r="AE28" s="109"/>
      <c r="AF28" s="108"/>
      <c r="AG28" s="109"/>
      <c r="AH28" s="108"/>
      <c r="AI28" s="97"/>
      <c r="AJ28" s="109"/>
      <c r="AK28" s="176"/>
      <c r="AL28" s="177"/>
      <c r="AM28" s="261"/>
    </row>
    <row r="29" spans="2:39" ht="15.75" customHeight="1" thickBot="1">
      <c r="B29" s="178">
        <v>2</v>
      </c>
      <c r="C29" s="321" t="s">
        <v>42</v>
      </c>
      <c r="D29" s="322"/>
      <c r="E29" s="322"/>
      <c r="F29" s="322"/>
      <c r="G29" s="323"/>
      <c r="H29" s="106">
        <v>0</v>
      </c>
      <c r="I29" s="96"/>
      <c r="J29" s="27"/>
      <c r="K29" s="96">
        <v>6</v>
      </c>
      <c r="L29" s="107"/>
      <c r="M29" s="164"/>
      <c r="N29" s="165"/>
      <c r="O29" s="207"/>
      <c r="P29" s="165"/>
      <c r="Q29" s="166"/>
      <c r="R29" s="106">
        <v>0</v>
      </c>
      <c r="S29" s="96"/>
      <c r="T29" s="27"/>
      <c r="U29" s="96">
        <v>9</v>
      </c>
      <c r="V29" s="107"/>
      <c r="W29" s="106">
        <v>0</v>
      </c>
      <c r="X29" s="96"/>
      <c r="Y29" s="27"/>
      <c r="Z29" s="96">
        <v>1</v>
      </c>
      <c r="AA29" s="107"/>
      <c r="AB29" s="106">
        <v>0</v>
      </c>
      <c r="AC29" s="107"/>
      <c r="AD29" s="106">
        <v>0</v>
      </c>
      <c r="AE29" s="107"/>
      <c r="AF29" s="106">
        <v>16</v>
      </c>
      <c r="AG29" s="107"/>
      <c r="AH29" s="106">
        <f>AD29-AF29</f>
        <v>-16</v>
      </c>
      <c r="AI29" s="96"/>
      <c r="AJ29" s="107"/>
      <c r="AK29" s="351">
        <v>4</v>
      </c>
      <c r="AL29" s="352"/>
      <c r="AM29" s="261">
        <f>IF(ISBLANK(AD39),"",AB29*10000+AH29*100+AD29)</f>
      </c>
    </row>
    <row r="30" spans="2:39" ht="15.75" customHeight="1">
      <c r="B30" s="178"/>
      <c r="C30" s="324"/>
      <c r="D30" s="324"/>
      <c r="E30" s="324"/>
      <c r="F30" s="324"/>
      <c r="G30" s="325"/>
      <c r="H30" s="108"/>
      <c r="I30" s="97"/>
      <c r="J30" s="12"/>
      <c r="K30" s="97"/>
      <c r="L30" s="109"/>
      <c r="M30" s="167"/>
      <c r="N30" s="168"/>
      <c r="O30" s="168"/>
      <c r="P30" s="168"/>
      <c r="Q30" s="169"/>
      <c r="R30" s="108"/>
      <c r="S30" s="97"/>
      <c r="T30" s="28"/>
      <c r="U30" s="97"/>
      <c r="V30" s="109"/>
      <c r="W30" s="108"/>
      <c r="X30" s="97"/>
      <c r="Y30" s="28"/>
      <c r="Z30" s="97"/>
      <c r="AA30" s="109"/>
      <c r="AB30" s="108"/>
      <c r="AC30" s="109"/>
      <c r="AD30" s="108"/>
      <c r="AE30" s="109"/>
      <c r="AF30" s="108"/>
      <c r="AG30" s="109"/>
      <c r="AH30" s="108"/>
      <c r="AI30" s="97"/>
      <c r="AJ30" s="109"/>
      <c r="AK30" s="353"/>
      <c r="AL30" s="354"/>
      <c r="AM30" s="261"/>
    </row>
    <row r="31" spans="2:39" ht="15.75" customHeight="1" thickBot="1">
      <c r="B31" s="178">
        <v>3</v>
      </c>
      <c r="C31" s="321" t="s">
        <v>43</v>
      </c>
      <c r="D31" s="322"/>
      <c r="E31" s="322"/>
      <c r="F31" s="322"/>
      <c r="G31" s="323"/>
      <c r="H31" s="106">
        <v>2</v>
      </c>
      <c r="I31" s="96"/>
      <c r="J31" s="27"/>
      <c r="K31" s="96">
        <v>2</v>
      </c>
      <c r="L31" s="107"/>
      <c r="M31" s="106">
        <v>9</v>
      </c>
      <c r="N31" s="96"/>
      <c r="O31" s="27"/>
      <c r="P31" s="96">
        <v>0</v>
      </c>
      <c r="Q31" s="107"/>
      <c r="R31" s="164"/>
      <c r="S31" s="165"/>
      <c r="T31" s="165"/>
      <c r="U31" s="165"/>
      <c r="V31" s="166"/>
      <c r="W31" s="106">
        <v>2</v>
      </c>
      <c r="X31" s="96"/>
      <c r="Y31" s="27"/>
      <c r="Z31" s="96">
        <v>0</v>
      </c>
      <c r="AA31" s="107"/>
      <c r="AB31" s="106">
        <v>7</v>
      </c>
      <c r="AC31" s="107"/>
      <c r="AD31" s="106">
        <v>13</v>
      </c>
      <c r="AE31" s="107"/>
      <c r="AF31" s="106">
        <v>2</v>
      </c>
      <c r="AG31" s="107"/>
      <c r="AH31" s="106">
        <f>AD31-AF31</f>
        <v>11</v>
      </c>
      <c r="AI31" s="96"/>
      <c r="AJ31" s="107"/>
      <c r="AK31" s="174">
        <v>1</v>
      </c>
      <c r="AL31" s="175"/>
      <c r="AM31" s="261">
        <f>IF(ISBLANK(#REF!),"",AB31*10000+AH31*100+AD31)</f>
        <v>71113</v>
      </c>
    </row>
    <row r="32" spans="2:39" ht="15.75" customHeight="1">
      <c r="B32" s="178"/>
      <c r="C32" s="324"/>
      <c r="D32" s="324"/>
      <c r="E32" s="324"/>
      <c r="F32" s="324"/>
      <c r="G32" s="325"/>
      <c r="H32" s="108"/>
      <c r="I32" s="97"/>
      <c r="J32" s="12"/>
      <c r="K32" s="97"/>
      <c r="L32" s="109"/>
      <c r="M32" s="108"/>
      <c r="N32" s="97"/>
      <c r="O32" s="12"/>
      <c r="P32" s="97"/>
      <c r="Q32" s="109"/>
      <c r="R32" s="167"/>
      <c r="S32" s="168"/>
      <c r="T32" s="168"/>
      <c r="U32" s="168"/>
      <c r="V32" s="169"/>
      <c r="W32" s="108"/>
      <c r="X32" s="97"/>
      <c r="Y32" s="28"/>
      <c r="Z32" s="97"/>
      <c r="AA32" s="109"/>
      <c r="AB32" s="108"/>
      <c r="AC32" s="109"/>
      <c r="AD32" s="108"/>
      <c r="AE32" s="109"/>
      <c r="AF32" s="108"/>
      <c r="AG32" s="109"/>
      <c r="AH32" s="108"/>
      <c r="AI32" s="97"/>
      <c r="AJ32" s="109"/>
      <c r="AK32" s="176"/>
      <c r="AL32" s="177"/>
      <c r="AM32" s="261"/>
    </row>
    <row r="33" spans="2:39" ht="15.75" customHeight="1" thickBot="1">
      <c r="B33" s="178">
        <v>4</v>
      </c>
      <c r="C33" s="179" t="s">
        <v>44</v>
      </c>
      <c r="D33" s="372"/>
      <c r="E33" s="372"/>
      <c r="F33" s="372"/>
      <c r="G33" s="372"/>
      <c r="H33" s="106">
        <v>0</v>
      </c>
      <c r="I33" s="96"/>
      <c r="J33" s="27"/>
      <c r="K33" s="96">
        <v>3</v>
      </c>
      <c r="L33" s="107"/>
      <c r="M33" s="106">
        <v>1</v>
      </c>
      <c r="N33" s="96"/>
      <c r="O33" s="27"/>
      <c r="P33" s="96">
        <v>0</v>
      </c>
      <c r="Q33" s="107"/>
      <c r="R33" s="106">
        <v>0</v>
      </c>
      <c r="S33" s="96"/>
      <c r="T33" s="27"/>
      <c r="U33" s="96">
        <v>2</v>
      </c>
      <c r="V33" s="107"/>
      <c r="W33" s="164"/>
      <c r="X33" s="165"/>
      <c r="Y33" s="165"/>
      <c r="Z33" s="165"/>
      <c r="AA33" s="166"/>
      <c r="AB33" s="106">
        <v>3</v>
      </c>
      <c r="AC33" s="107"/>
      <c r="AD33" s="106">
        <v>1</v>
      </c>
      <c r="AE33" s="107"/>
      <c r="AF33" s="106">
        <v>5</v>
      </c>
      <c r="AG33" s="107"/>
      <c r="AH33" s="106">
        <f>AD33-AF33</f>
        <v>-4</v>
      </c>
      <c r="AI33" s="96"/>
      <c r="AJ33" s="107"/>
      <c r="AK33" s="102">
        <v>3</v>
      </c>
      <c r="AL33" s="103"/>
      <c r="AM33" s="261">
        <f>IF(ISBLANK(#REF!),"",AB33*10000+AH33*100+AD33)</f>
        <v>29601</v>
      </c>
    </row>
    <row r="34" spans="2:39" ht="15.75" customHeight="1">
      <c r="B34" s="178"/>
      <c r="C34" s="341"/>
      <c r="D34" s="341"/>
      <c r="E34" s="341"/>
      <c r="F34" s="341"/>
      <c r="G34" s="341"/>
      <c r="H34" s="108"/>
      <c r="I34" s="97"/>
      <c r="J34" s="12"/>
      <c r="K34" s="97"/>
      <c r="L34" s="109"/>
      <c r="M34" s="108"/>
      <c r="N34" s="97"/>
      <c r="O34" s="12"/>
      <c r="P34" s="97"/>
      <c r="Q34" s="109"/>
      <c r="R34" s="108"/>
      <c r="S34" s="97"/>
      <c r="T34" s="12"/>
      <c r="U34" s="97"/>
      <c r="V34" s="109"/>
      <c r="W34" s="167"/>
      <c r="X34" s="168"/>
      <c r="Y34" s="168"/>
      <c r="Z34" s="168"/>
      <c r="AA34" s="169"/>
      <c r="AB34" s="108"/>
      <c r="AC34" s="109"/>
      <c r="AD34" s="108"/>
      <c r="AE34" s="109"/>
      <c r="AF34" s="108"/>
      <c r="AG34" s="109"/>
      <c r="AH34" s="108"/>
      <c r="AI34" s="97"/>
      <c r="AJ34" s="109"/>
      <c r="AK34" s="104"/>
      <c r="AL34" s="98"/>
      <c r="AM34" s="261"/>
    </row>
    <row r="35" spans="2:38" ht="15.75" customHeight="1">
      <c r="B35" s="13"/>
      <c r="C35" s="33"/>
      <c r="D35" s="33"/>
      <c r="E35" s="33"/>
      <c r="F35" s="33"/>
      <c r="G35" s="33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7"/>
      <c r="AC35" s="37"/>
      <c r="AD35" s="13"/>
      <c r="AE35" s="13"/>
      <c r="AF35" s="13"/>
      <c r="AG35" s="13"/>
      <c r="AH35" s="13"/>
      <c r="AI35" s="13"/>
      <c r="AJ35" s="13"/>
      <c r="AK35" s="13"/>
      <c r="AL35" s="13"/>
    </row>
    <row r="36" spans="2:39" ht="20.25" customHeight="1">
      <c r="B36" s="95" t="s">
        <v>57</v>
      </c>
      <c r="C36" s="95"/>
      <c r="D36" s="95"/>
      <c r="E36" s="95"/>
      <c r="F36" s="95"/>
      <c r="G36" s="95"/>
      <c r="H36" s="95"/>
      <c r="I36" s="48"/>
      <c r="J36" s="48"/>
      <c r="K36" s="48"/>
      <c r="L36" s="48"/>
      <c r="M36" s="48"/>
      <c r="N36" s="31"/>
      <c r="O36" s="31"/>
      <c r="P36" s="18"/>
      <c r="Q36" s="18"/>
      <c r="R36" s="18"/>
      <c r="S36" s="31"/>
      <c r="T36" s="31"/>
      <c r="U36" s="31"/>
      <c r="V36" s="95" t="s">
        <v>57</v>
      </c>
      <c r="W36" s="95"/>
      <c r="X36" s="95"/>
      <c r="Y36" s="95"/>
      <c r="Z36" s="95"/>
      <c r="AA36" s="95"/>
      <c r="AB36" s="95"/>
      <c r="AC36" s="33"/>
      <c r="AD36" s="33"/>
      <c r="AE36" s="33"/>
      <c r="AF36" s="33"/>
      <c r="AG36" s="33"/>
      <c r="AH36" s="33"/>
      <c r="AI36" s="24"/>
      <c r="AJ36" s="24"/>
      <c r="AK36" s="24"/>
      <c r="AL36" s="24"/>
      <c r="AM36" s="18"/>
    </row>
    <row r="37" spans="2:38" ht="20.25" customHeight="1">
      <c r="B37" s="375" t="s">
        <v>18</v>
      </c>
      <c r="C37" s="375"/>
      <c r="D37" s="375"/>
      <c r="E37" s="375"/>
      <c r="F37" s="29"/>
      <c r="G37" s="95" t="s">
        <v>51</v>
      </c>
      <c r="H37" s="95"/>
      <c r="I37" s="95"/>
      <c r="J37" s="95"/>
      <c r="K37" s="95"/>
      <c r="L37" s="95"/>
      <c r="M37" s="95"/>
      <c r="N37" s="95"/>
      <c r="O37" s="95"/>
      <c r="P37" s="50"/>
      <c r="Q37" s="50"/>
      <c r="R37" s="127" t="s">
        <v>12</v>
      </c>
      <c r="S37" s="127"/>
      <c r="T37" s="127"/>
      <c r="U37" s="31"/>
      <c r="V37" s="31"/>
      <c r="W37" s="31"/>
      <c r="X37" s="95" t="s">
        <v>52</v>
      </c>
      <c r="Y37" s="95"/>
      <c r="Z37" s="95"/>
      <c r="AA37" s="95"/>
      <c r="AB37" s="95"/>
      <c r="AC37" s="95"/>
      <c r="AD37" s="95"/>
      <c r="AE37" s="95"/>
      <c r="AF37" s="95"/>
      <c r="AG37" s="50"/>
      <c r="AH37" s="50"/>
      <c r="AI37" s="127" t="s">
        <v>12</v>
      </c>
      <c r="AJ37" s="127"/>
      <c r="AK37" s="127"/>
      <c r="AL37" s="18"/>
    </row>
    <row r="38" spans="2:38" ht="20.25" customHeight="1">
      <c r="B38" s="375"/>
      <c r="C38" s="375"/>
      <c r="D38" s="375"/>
      <c r="E38" s="375"/>
      <c r="F38" s="29"/>
      <c r="G38" s="95"/>
      <c r="H38" s="95"/>
      <c r="I38" s="95"/>
      <c r="J38" s="95"/>
      <c r="K38" s="95"/>
      <c r="L38" s="95"/>
      <c r="M38" s="95"/>
      <c r="N38" s="95"/>
      <c r="O38" s="95"/>
      <c r="P38" s="32"/>
      <c r="Q38" s="32"/>
      <c r="R38" s="370" t="s">
        <v>13</v>
      </c>
      <c r="S38" s="370"/>
      <c r="T38" s="370"/>
      <c r="U38" s="31"/>
      <c r="V38" s="31"/>
      <c r="W38" s="31"/>
      <c r="X38" s="95"/>
      <c r="Y38" s="95"/>
      <c r="Z38" s="95"/>
      <c r="AA38" s="95"/>
      <c r="AB38" s="95"/>
      <c r="AC38" s="95"/>
      <c r="AD38" s="95"/>
      <c r="AE38" s="95"/>
      <c r="AF38" s="95"/>
      <c r="AG38" s="32"/>
      <c r="AH38" s="32"/>
      <c r="AI38" s="370" t="s">
        <v>13</v>
      </c>
      <c r="AJ38" s="370"/>
      <c r="AK38" s="370"/>
      <c r="AL38" s="18"/>
    </row>
    <row r="39" spans="2:38" ht="20.25" customHeight="1">
      <c r="B39" s="208" t="s">
        <v>19</v>
      </c>
      <c r="C39" s="129" t="s">
        <v>45</v>
      </c>
      <c r="D39" s="157"/>
      <c r="E39" s="157"/>
      <c r="F39" s="218" t="str">
        <f>C14</f>
        <v>高崎ＳＮ</v>
      </c>
      <c r="G39" s="219"/>
      <c r="H39" s="220"/>
      <c r="I39" s="120">
        <v>1</v>
      </c>
      <c r="J39" s="120"/>
      <c r="K39" s="49"/>
      <c r="L39" s="326">
        <v>6</v>
      </c>
      <c r="M39" s="326"/>
      <c r="N39" s="90" t="str">
        <f>C16</f>
        <v>榛名ジュニア</v>
      </c>
      <c r="O39" s="91"/>
      <c r="P39" s="92"/>
      <c r="Q39" s="51"/>
      <c r="R39" s="327" t="str">
        <f>C18</f>
        <v>ＦＣ　ＴＫＯ</v>
      </c>
      <c r="S39" s="328"/>
      <c r="T39" s="328"/>
      <c r="U39" s="42"/>
      <c r="V39" s="42"/>
      <c r="W39" s="218" t="str">
        <f>C27</f>
        <v>Ｋ＆Ｃ　ＴＡＫＡＳＡＫＩ</v>
      </c>
      <c r="X39" s="219"/>
      <c r="Y39" s="220"/>
      <c r="Z39" s="326">
        <v>6</v>
      </c>
      <c r="AA39" s="326"/>
      <c r="AB39" s="49"/>
      <c r="AC39" s="326">
        <v>0</v>
      </c>
      <c r="AD39" s="326"/>
      <c r="AE39" s="90" t="str">
        <f>C29</f>
        <v>オール榛名</v>
      </c>
      <c r="AF39" s="91"/>
      <c r="AG39" s="92"/>
      <c r="AH39" s="51"/>
      <c r="AI39" s="309" t="str">
        <f>C31</f>
        <v>ＫⅡ寺尾</v>
      </c>
      <c r="AJ39" s="310"/>
      <c r="AK39" s="310"/>
      <c r="AL39" s="43"/>
    </row>
    <row r="40" spans="2:38" ht="20.25" customHeight="1">
      <c r="B40" s="208"/>
      <c r="C40" s="157"/>
      <c r="D40" s="157"/>
      <c r="E40" s="157"/>
      <c r="F40" s="221"/>
      <c r="G40" s="222"/>
      <c r="H40" s="223"/>
      <c r="I40" s="120"/>
      <c r="J40" s="120"/>
      <c r="K40" s="6"/>
      <c r="L40" s="326"/>
      <c r="M40" s="326"/>
      <c r="N40" s="93"/>
      <c r="O40" s="118"/>
      <c r="P40" s="119"/>
      <c r="Q40" s="5"/>
      <c r="R40" s="311" t="str">
        <f>C20</f>
        <v>高崎ＦＣ中川</v>
      </c>
      <c r="S40" s="312"/>
      <c r="T40" s="312"/>
      <c r="U40" s="6"/>
      <c r="V40" s="6"/>
      <c r="W40" s="221"/>
      <c r="X40" s="222"/>
      <c r="Y40" s="223"/>
      <c r="Z40" s="326"/>
      <c r="AA40" s="326"/>
      <c r="AB40" s="6"/>
      <c r="AC40" s="326"/>
      <c r="AD40" s="326"/>
      <c r="AE40" s="93"/>
      <c r="AF40" s="118"/>
      <c r="AG40" s="119"/>
      <c r="AH40" s="5"/>
      <c r="AI40" s="311" t="str">
        <f>C33</f>
        <v>倉賀野ＦＣ</v>
      </c>
      <c r="AJ40" s="312"/>
      <c r="AK40" s="312"/>
      <c r="AL40" s="43"/>
    </row>
    <row r="41" spans="2:41" ht="20.25" customHeight="1">
      <c r="B41" s="208" t="s">
        <v>20</v>
      </c>
      <c r="C41" s="129" t="s">
        <v>46</v>
      </c>
      <c r="D41" s="157"/>
      <c r="E41" s="158"/>
      <c r="F41" s="218" t="str">
        <f>C18</f>
        <v>ＦＣ　ＴＫＯ</v>
      </c>
      <c r="G41" s="219"/>
      <c r="H41" s="220"/>
      <c r="I41" s="326">
        <v>0</v>
      </c>
      <c r="J41" s="326"/>
      <c r="K41" s="49"/>
      <c r="L41" s="326">
        <v>3</v>
      </c>
      <c r="M41" s="326"/>
      <c r="N41" s="333" t="str">
        <f>C20</f>
        <v>高崎ＦＣ中川</v>
      </c>
      <c r="O41" s="334"/>
      <c r="P41" s="335"/>
      <c r="Q41" s="44"/>
      <c r="R41" s="327" t="str">
        <f>C14</f>
        <v>高崎ＳＮ</v>
      </c>
      <c r="S41" s="328"/>
      <c r="T41" s="328"/>
      <c r="U41" s="6"/>
      <c r="V41" s="6"/>
      <c r="W41" s="218" t="str">
        <f>C31</f>
        <v>ＫⅡ寺尾</v>
      </c>
      <c r="X41" s="219"/>
      <c r="Y41" s="220"/>
      <c r="Z41" s="326">
        <v>2</v>
      </c>
      <c r="AA41" s="371"/>
      <c r="AB41" s="73"/>
      <c r="AC41" s="371">
        <v>0</v>
      </c>
      <c r="AD41" s="326"/>
      <c r="AE41" s="366" t="str">
        <f>C33</f>
        <v>倉賀野ＦＣ</v>
      </c>
      <c r="AF41" s="367"/>
      <c r="AG41" s="367"/>
      <c r="AH41" s="44"/>
      <c r="AI41" s="327" t="str">
        <f>C27</f>
        <v>Ｋ＆Ｃ　ＴＡＫＡＳＡＫＩ</v>
      </c>
      <c r="AJ41" s="328"/>
      <c r="AK41" s="328"/>
      <c r="AL41" s="43"/>
      <c r="AM41" s="79"/>
      <c r="AN41" s="79"/>
      <c r="AO41" s="79"/>
    </row>
    <row r="42" spans="2:38" ht="20.25" customHeight="1">
      <c r="B42" s="208"/>
      <c r="C42" s="157"/>
      <c r="D42" s="157"/>
      <c r="E42" s="158"/>
      <c r="F42" s="221"/>
      <c r="G42" s="222"/>
      <c r="H42" s="223"/>
      <c r="I42" s="326"/>
      <c r="J42" s="326"/>
      <c r="K42" s="6"/>
      <c r="L42" s="326"/>
      <c r="M42" s="326"/>
      <c r="N42" s="336"/>
      <c r="O42" s="337"/>
      <c r="P42" s="338"/>
      <c r="Q42" s="52"/>
      <c r="R42" s="311" t="str">
        <f>C16</f>
        <v>榛名ジュニア</v>
      </c>
      <c r="S42" s="312"/>
      <c r="T42" s="312"/>
      <c r="U42" s="6"/>
      <c r="V42" s="6"/>
      <c r="W42" s="221"/>
      <c r="X42" s="222"/>
      <c r="Y42" s="223"/>
      <c r="Z42" s="326"/>
      <c r="AA42" s="371"/>
      <c r="AB42" s="74"/>
      <c r="AC42" s="371"/>
      <c r="AD42" s="326"/>
      <c r="AE42" s="367"/>
      <c r="AF42" s="367"/>
      <c r="AG42" s="367"/>
      <c r="AH42" s="52"/>
      <c r="AI42" s="373" t="str">
        <f>C29</f>
        <v>オール榛名</v>
      </c>
      <c r="AJ42" s="374"/>
      <c r="AK42" s="374"/>
      <c r="AL42" s="43"/>
    </row>
    <row r="43" spans="2:41" ht="20.25" customHeight="1">
      <c r="B43" s="208" t="s">
        <v>21</v>
      </c>
      <c r="C43" s="129" t="s">
        <v>47</v>
      </c>
      <c r="D43" s="157"/>
      <c r="E43" s="158"/>
      <c r="F43" s="218" t="str">
        <f>C14</f>
        <v>高崎ＳＮ</v>
      </c>
      <c r="G43" s="219"/>
      <c r="H43" s="220"/>
      <c r="I43" s="326">
        <v>2</v>
      </c>
      <c r="J43" s="326"/>
      <c r="K43" s="49"/>
      <c r="L43" s="326">
        <v>2</v>
      </c>
      <c r="M43" s="326"/>
      <c r="N43" s="218" t="str">
        <f>C18</f>
        <v>ＦＣ　ＴＫＯ</v>
      </c>
      <c r="O43" s="219"/>
      <c r="P43" s="220"/>
      <c r="Q43" s="51"/>
      <c r="R43" s="327" t="str">
        <f>C16</f>
        <v>榛名ジュニア</v>
      </c>
      <c r="S43" s="328"/>
      <c r="T43" s="328"/>
      <c r="U43" s="6"/>
      <c r="V43" s="17"/>
      <c r="W43" s="90" t="str">
        <f>C27</f>
        <v>Ｋ＆Ｃ　ＴＡＫＡＳＡＫＩ</v>
      </c>
      <c r="X43" s="91"/>
      <c r="Y43" s="92"/>
      <c r="Z43" s="326">
        <v>2</v>
      </c>
      <c r="AA43" s="326"/>
      <c r="AB43" s="49"/>
      <c r="AC43" s="326">
        <v>2</v>
      </c>
      <c r="AD43" s="326"/>
      <c r="AE43" s="90" t="str">
        <f>C31</f>
        <v>ＫⅡ寺尾</v>
      </c>
      <c r="AF43" s="91"/>
      <c r="AG43" s="92"/>
      <c r="AH43" s="51"/>
      <c r="AI43" s="360" t="str">
        <f>C29</f>
        <v>オール榛名</v>
      </c>
      <c r="AJ43" s="361"/>
      <c r="AK43" s="361"/>
      <c r="AL43" s="43"/>
      <c r="AM43" s="79"/>
      <c r="AN43" s="79"/>
      <c r="AO43" s="79"/>
    </row>
    <row r="44" spans="2:38" ht="20.25" customHeight="1">
      <c r="B44" s="208"/>
      <c r="C44" s="157"/>
      <c r="D44" s="157"/>
      <c r="E44" s="158"/>
      <c r="F44" s="221"/>
      <c r="G44" s="222"/>
      <c r="H44" s="223"/>
      <c r="I44" s="326"/>
      <c r="J44" s="326"/>
      <c r="K44" s="6"/>
      <c r="L44" s="326"/>
      <c r="M44" s="326"/>
      <c r="N44" s="221"/>
      <c r="O44" s="222"/>
      <c r="P44" s="223"/>
      <c r="Q44" s="5"/>
      <c r="R44" s="311" t="str">
        <f>C20</f>
        <v>高崎ＦＣ中川</v>
      </c>
      <c r="S44" s="312"/>
      <c r="T44" s="312"/>
      <c r="U44" s="17"/>
      <c r="V44" s="17"/>
      <c r="W44" s="93"/>
      <c r="X44" s="118"/>
      <c r="Y44" s="119"/>
      <c r="Z44" s="326"/>
      <c r="AA44" s="326"/>
      <c r="AB44" s="6"/>
      <c r="AC44" s="326"/>
      <c r="AD44" s="326"/>
      <c r="AE44" s="93"/>
      <c r="AF44" s="118"/>
      <c r="AG44" s="119"/>
      <c r="AH44" s="5"/>
      <c r="AI44" s="357" t="str">
        <f>C33</f>
        <v>倉賀野ＦＣ</v>
      </c>
      <c r="AJ44" s="358"/>
      <c r="AK44" s="359"/>
      <c r="AL44" s="43"/>
    </row>
    <row r="45" spans="2:38" ht="20.25" customHeight="1">
      <c r="B45" s="208" t="s">
        <v>22</v>
      </c>
      <c r="C45" s="129" t="s">
        <v>48</v>
      </c>
      <c r="D45" s="157"/>
      <c r="E45" s="157"/>
      <c r="F45" s="218" t="str">
        <f>C16</f>
        <v>榛名ジュニア</v>
      </c>
      <c r="G45" s="219"/>
      <c r="H45" s="220"/>
      <c r="I45" s="326">
        <v>2</v>
      </c>
      <c r="J45" s="326"/>
      <c r="K45" s="49"/>
      <c r="L45" s="326">
        <v>0</v>
      </c>
      <c r="M45" s="326"/>
      <c r="N45" s="342" t="str">
        <f>C20</f>
        <v>高崎ＦＣ中川</v>
      </c>
      <c r="O45" s="343"/>
      <c r="P45" s="344"/>
      <c r="Q45" s="44"/>
      <c r="R45" s="331" t="str">
        <f>C14</f>
        <v>高崎ＳＮ</v>
      </c>
      <c r="S45" s="332"/>
      <c r="T45" s="332"/>
      <c r="U45" s="6"/>
      <c r="V45" s="6"/>
      <c r="W45" s="90" t="str">
        <f>C29</f>
        <v>オール榛名</v>
      </c>
      <c r="X45" s="91"/>
      <c r="Y45" s="92"/>
      <c r="Z45" s="326">
        <v>0</v>
      </c>
      <c r="AA45" s="326"/>
      <c r="AB45" s="49"/>
      <c r="AC45" s="326">
        <v>1</v>
      </c>
      <c r="AD45" s="326"/>
      <c r="AE45" s="366" t="str">
        <f>C33</f>
        <v>倉賀野ＦＣ</v>
      </c>
      <c r="AF45" s="367"/>
      <c r="AG45" s="367"/>
      <c r="AH45" s="44"/>
      <c r="AI45" s="331" t="str">
        <f>C27</f>
        <v>Ｋ＆Ｃ　ＴＡＫＡＳＡＫＩ</v>
      </c>
      <c r="AJ45" s="332"/>
      <c r="AK45" s="332"/>
      <c r="AL45" s="43"/>
    </row>
    <row r="46" spans="2:38" ht="20.25" customHeight="1">
      <c r="B46" s="208"/>
      <c r="C46" s="157"/>
      <c r="D46" s="157"/>
      <c r="E46" s="157"/>
      <c r="F46" s="221"/>
      <c r="G46" s="222"/>
      <c r="H46" s="223"/>
      <c r="I46" s="326"/>
      <c r="J46" s="326"/>
      <c r="K46" s="6"/>
      <c r="L46" s="326"/>
      <c r="M46" s="326"/>
      <c r="N46" s="348"/>
      <c r="O46" s="349"/>
      <c r="P46" s="350"/>
      <c r="Q46" s="52"/>
      <c r="R46" s="311" t="str">
        <f>C18</f>
        <v>ＦＣ　ＴＫＯ</v>
      </c>
      <c r="S46" s="312"/>
      <c r="T46" s="312"/>
      <c r="U46" s="6"/>
      <c r="V46" s="6"/>
      <c r="W46" s="93"/>
      <c r="X46" s="118"/>
      <c r="Y46" s="119"/>
      <c r="Z46" s="326"/>
      <c r="AA46" s="326"/>
      <c r="AB46" s="6"/>
      <c r="AC46" s="326"/>
      <c r="AD46" s="326"/>
      <c r="AE46" s="367"/>
      <c r="AF46" s="367"/>
      <c r="AG46" s="367"/>
      <c r="AH46" s="52"/>
      <c r="AI46" s="362" t="str">
        <f>C31</f>
        <v>ＫⅡ寺尾</v>
      </c>
      <c r="AJ46" s="363"/>
      <c r="AK46" s="363"/>
      <c r="AL46" s="43"/>
    </row>
    <row r="47" spans="2:41" ht="20.25" customHeight="1">
      <c r="B47" s="208" t="s">
        <v>23</v>
      </c>
      <c r="C47" s="129" t="s">
        <v>49</v>
      </c>
      <c r="D47" s="157"/>
      <c r="E47" s="157"/>
      <c r="F47" s="218" t="str">
        <f>C14</f>
        <v>高崎ＳＮ</v>
      </c>
      <c r="G47" s="219"/>
      <c r="H47" s="220"/>
      <c r="I47" s="326">
        <v>0</v>
      </c>
      <c r="J47" s="326"/>
      <c r="K47" s="49"/>
      <c r="L47" s="326">
        <v>3</v>
      </c>
      <c r="M47" s="326"/>
      <c r="N47" s="333" t="str">
        <f>C20</f>
        <v>高崎ＦＣ中川</v>
      </c>
      <c r="O47" s="334"/>
      <c r="P47" s="335"/>
      <c r="Q47" s="51"/>
      <c r="R47" s="309" t="str">
        <f>C16</f>
        <v>榛名ジュニア</v>
      </c>
      <c r="S47" s="310"/>
      <c r="T47" s="310"/>
      <c r="U47" s="6"/>
      <c r="V47" s="6"/>
      <c r="W47" s="90" t="str">
        <f>C27</f>
        <v>Ｋ＆Ｃ　ＴＡＫＡＳＡＫＩ</v>
      </c>
      <c r="X47" s="91"/>
      <c r="Y47" s="92"/>
      <c r="Z47" s="326">
        <v>3</v>
      </c>
      <c r="AA47" s="326"/>
      <c r="AB47" s="49"/>
      <c r="AC47" s="326">
        <v>0</v>
      </c>
      <c r="AD47" s="326"/>
      <c r="AE47" s="218" t="str">
        <f>C33</f>
        <v>倉賀野ＦＣ</v>
      </c>
      <c r="AF47" s="219"/>
      <c r="AG47" s="220"/>
      <c r="AH47" s="51"/>
      <c r="AI47" s="368" t="str">
        <f>C29</f>
        <v>オール榛名</v>
      </c>
      <c r="AJ47" s="369"/>
      <c r="AK47" s="369"/>
      <c r="AL47" s="43"/>
      <c r="AM47" s="79"/>
      <c r="AN47" s="79"/>
      <c r="AO47" s="79"/>
    </row>
    <row r="48" spans="2:41" ht="20.25" customHeight="1">
      <c r="B48" s="208"/>
      <c r="C48" s="157"/>
      <c r="D48" s="157"/>
      <c r="E48" s="157"/>
      <c r="F48" s="221"/>
      <c r="G48" s="222"/>
      <c r="H48" s="223"/>
      <c r="I48" s="326"/>
      <c r="J48" s="326"/>
      <c r="K48" s="6"/>
      <c r="L48" s="326"/>
      <c r="M48" s="326"/>
      <c r="N48" s="336"/>
      <c r="O48" s="337"/>
      <c r="P48" s="338"/>
      <c r="Q48" s="5"/>
      <c r="R48" s="311" t="str">
        <f>C18</f>
        <v>ＦＣ　ＴＫＯ</v>
      </c>
      <c r="S48" s="312"/>
      <c r="T48" s="312"/>
      <c r="U48" s="6"/>
      <c r="V48" s="6"/>
      <c r="W48" s="93"/>
      <c r="X48" s="118"/>
      <c r="Y48" s="119"/>
      <c r="Z48" s="326"/>
      <c r="AA48" s="326"/>
      <c r="AB48" s="6"/>
      <c r="AC48" s="326"/>
      <c r="AD48" s="326"/>
      <c r="AE48" s="221"/>
      <c r="AF48" s="222"/>
      <c r="AG48" s="223"/>
      <c r="AH48" s="5"/>
      <c r="AI48" s="364" t="str">
        <f>C31</f>
        <v>ＫⅡ寺尾</v>
      </c>
      <c r="AJ48" s="365"/>
      <c r="AK48" s="365"/>
      <c r="AL48" s="43"/>
      <c r="AM48" s="79"/>
      <c r="AN48" s="79"/>
      <c r="AO48" s="79"/>
    </row>
    <row r="49" spans="2:38" ht="20.25" customHeight="1">
      <c r="B49" s="208" t="s">
        <v>24</v>
      </c>
      <c r="C49" s="129" t="s">
        <v>50</v>
      </c>
      <c r="D49" s="157"/>
      <c r="E49" s="158"/>
      <c r="F49" s="218" t="str">
        <f>C16</f>
        <v>榛名ジュニア</v>
      </c>
      <c r="G49" s="219"/>
      <c r="H49" s="220"/>
      <c r="I49" s="326">
        <v>2</v>
      </c>
      <c r="J49" s="326"/>
      <c r="K49" s="49"/>
      <c r="L49" s="326">
        <v>0</v>
      </c>
      <c r="M49" s="326"/>
      <c r="N49" s="90" t="str">
        <f>C18</f>
        <v>ＦＣ　ＴＫＯ</v>
      </c>
      <c r="O49" s="91"/>
      <c r="P49" s="92"/>
      <c r="Q49" s="51"/>
      <c r="R49" s="331" t="str">
        <f>C14</f>
        <v>高崎ＳＮ</v>
      </c>
      <c r="S49" s="332"/>
      <c r="T49" s="332"/>
      <c r="U49" s="6"/>
      <c r="V49" s="17"/>
      <c r="W49" s="90" t="str">
        <f>C29</f>
        <v>オール榛名</v>
      </c>
      <c r="X49" s="91"/>
      <c r="Y49" s="92"/>
      <c r="Z49" s="326">
        <v>0</v>
      </c>
      <c r="AA49" s="326"/>
      <c r="AB49" s="49"/>
      <c r="AC49" s="326">
        <v>9</v>
      </c>
      <c r="AD49" s="326"/>
      <c r="AE49" s="218" t="str">
        <f>C31</f>
        <v>ＫⅡ寺尾</v>
      </c>
      <c r="AF49" s="219"/>
      <c r="AG49" s="220"/>
      <c r="AH49" s="51"/>
      <c r="AI49" s="355" t="str">
        <f>C27</f>
        <v>Ｋ＆Ｃ　ＴＡＫＡＳＡＫＩ</v>
      </c>
      <c r="AJ49" s="356"/>
      <c r="AK49" s="356"/>
      <c r="AL49" s="43"/>
    </row>
    <row r="50" spans="2:41" ht="20.25" customHeight="1">
      <c r="B50" s="208"/>
      <c r="C50" s="157"/>
      <c r="D50" s="157"/>
      <c r="E50" s="158"/>
      <c r="F50" s="221"/>
      <c r="G50" s="222"/>
      <c r="H50" s="223"/>
      <c r="I50" s="326"/>
      <c r="J50" s="326"/>
      <c r="K50" s="6"/>
      <c r="L50" s="326"/>
      <c r="M50" s="326"/>
      <c r="N50" s="93"/>
      <c r="O50" s="118"/>
      <c r="P50" s="119"/>
      <c r="Q50" s="5"/>
      <c r="R50" s="329" t="str">
        <f>C20</f>
        <v>高崎ＦＣ中川</v>
      </c>
      <c r="S50" s="330"/>
      <c r="T50" s="330"/>
      <c r="U50" s="17"/>
      <c r="V50" s="17"/>
      <c r="W50" s="93"/>
      <c r="X50" s="118"/>
      <c r="Y50" s="119"/>
      <c r="Z50" s="326"/>
      <c r="AA50" s="326"/>
      <c r="AB50" s="6"/>
      <c r="AC50" s="326"/>
      <c r="AD50" s="326"/>
      <c r="AE50" s="221"/>
      <c r="AF50" s="222"/>
      <c r="AG50" s="223"/>
      <c r="AH50" s="5"/>
      <c r="AI50" s="311" t="str">
        <f>C33</f>
        <v>倉賀野ＦＣ</v>
      </c>
      <c r="AJ50" s="312"/>
      <c r="AK50" s="312"/>
      <c r="AL50" s="43"/>
      <c r="AM50" s="80"/>
      <c r="AN50" s="79"/>
      <c r="AO50" s="79"/>
    </row>
    <row r="51" spans="2:41" ht="10.5" customHeight="1">
      <c r="B51" s="31"/>
      <c r="C51" s="33"/>
      <c r="D51" s="33"/>
      <c r="E51" s="33"/>
      <c r="F51" s="33"/>
      <c r="G51" s="45"/>
      <c r="H51" s="45"/>
      <c r="I51" s="45"/>
      <c r="J51" s="45"/>
      <c r="K51" s="45"/>
      <c r="L51" s="45"/>
      <c r="M51" s="45"/>
      <c r="N51" s="46"/>
      <c r="O51" s="18"/>
      <c r="P51" s="18"/>
      <c r="Q51" s="18"/>
      <c r="R51" s="18"/>
      <c r="S51" s="18"/>
      <c r="T51" s="18"/>
      <c r="U51" s="18"/>
      <c r="V51" s="47"/>
      <c r="W51" s="47"/>
      <c r="X51" s="47"/>
      <c r="Y51" s="47"/>
      <c r="Z51" s="47"/>
      <c r="AA51" s="47"/>
      <c r="AB51" s="42"/>
      <c r="AC51" s="47"/>
      <c r="AD51" s="47"/>
      <c r="AE51" s="47"/>
      <c r="AF51" s="47"/>
      <c r="AG51" s="47"/>
      <c r="AH51" s="47"/>
      <c r="AI51" s="43"/>
      <c r="AJ51" s="43"/>
      <c r="AK51" s="43"/>
      <c r="AL51" s="43"/>
      <c r="AM51" s="78"/>
      <c r="AN51" s="79"/>
      <c r="AO51" s="79"/>
    </row>
    <row r="52" spans="2:39" ht="10.5" customHeight="1">
      <c r="B52" s="3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43"/>
    </row>
    <row r="53" spans="2:39" ht="11.25" customHeight="1">
      <c r="B53" s="4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43"/>
    </row>
    <row r="54" spans="2:39" ht="11.25" customHeight="1">
      <c r="B54" s="4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</row>
    <row r="55" spans="2:39" ht="11.25" customHeight="1">
      <c r="B55" s="4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75"/>
      <c r="O55" s="75"/>
      <c r="P55" s="75"/>
      <c r="Q55" s="18"/>
      <c r="R55" s="75"/>
      <c r="S55" s="75"/>
      <c r="T55" s="75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</row>
    <row r="56" spans="2:39" ht="11.25" customHeight="1">
      <c r="B56" s="4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75"/>
      <c r="O56" s="75"/>
      <c r="P56" s="75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</row>
    <row r="57" spans="2:39" ht="11.25" customHeight="1">
      <c r="B57" s="4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75"/>
      <c r="S57" s="75"/>
      <c r="T57" s="75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</row>
    <row r="58" spans="2:39" ht="11.25" customHeight="1">
      <c r="B58" s="4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</row>
    <row r="59" spans="2:39" ht="11.25" customHeight="1">
      <c r="B59" s="4"/>
      <c r="N59" s="76"/>
      <c r="O59" s="76"/>
      <c r="P59" s="76"/>
      <c r="AM59" s="18"/>
    </row>
    <row r="60" spans="2:39" ht="11.25" customHeight="1">
      <c r="B60" s="4"/>
      <c r="N60" s="76"/>
      <c r="O60" s="76"/>
      <c r="P60" s="76"/>
      <c r="R60" s="76"/>
      <c r="S60" s="76"/>
      <c r="T60" s="76"/>
      <c r="AM60" s="18"/>
    </row>
    <row r="61" spans="2:39" ht="11.25" customHeight="1">
      <c r="B61" s="4"/>
      <c r="R61" s="76"/>
      <c r="S61" s="76"/>
      <c r="T61" s="76"/>
      <c r="AM61" s="18"/>
    </row>
    <row r="62" spans="2:39" ht="11.25" customHeight="1">
      <c r="B62" s="4"/>
      <c r="AM62" s="18"/>
    </row>
    <row r="63" spans="2:39" ht="11.25" customHeight="1">
      <c r="B63" s="4"/>
      <c r="N63" s="77"/>
      <c r="O63" s="77"/>
      <c r="P63" s="77"/>
      <c r="AM63" s="18"/>
    </row>
    <row r="64" spans="2:39" ht="11.25" customHeight="1">
      <c r="B64" s="4"/>
      <c r="N64" s="77"/>
      <c r="O64" s="77"/>
      <c r="P64" s="77"/>
      <c r="R64" s="76"/>
      <c r="S64" s="76"/>
      <c r="T64" s="76"/>
      <c r="AM64" s="18"/>
    </row>
    <row r="65" spans="2:39" ht="10.5" customHeight="1">
      <c r="B65" s="3"/>
      <c r="AM65" s="18"/>
    </row>
    <row r="66" spans="2:39" ht="10.5" customHeight="1">
      <c r="B66" s="3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2"/>
      <c r="O66" s="9"/>
      <c r="P66" s="9"/>
      <c r="Q66" s="9"/>
      <c r="R66" s="5"/>
      <c r="S66" s="9"/>
      <c r="T66" s="9"/>
      <c r="U66" s="9"/>
      <c r="V66" s="14"/>
      <c r="W66" s="14"/>
      <c r="X66" s="14"/>
      <c r="Y66" s="14"/>
      <c r="Z66" s="14"/>
      <c r="AA66" s="14"/>
      <c r="AB66" s="6"/>
      <c r="AC66" s="8"/>
      <c r="AD66" s="8"/>
      <c r="AE66" s="8"/>
      <c r="AF66" s="8"/>
      <c r="AG66" s="8"/>
      <c r="AH66" s="8"/>
      <c r="AI66" s="3"/>
      <c r="AJ66" s="3"/>
      <c r="AK66" s="3"/>
      <c r="AL66" s="3"/>
      <c r="AM66" s="18"/>
    </row>
    <row r="67" spans="2:39" ht="11.25" customHeight="1">
      <c r="B67" s="4"/>
      <c r="C67" s="4"/>
      <c r="D67" s="15"/>
      <c r="E67" s="15"/>
      <c r="F67" s="15"/>
      <c r="G67" s="15"/>
      <c r="H67" s="15"/>
      <c r="I67" s="6"/>
      <c r="J67" s="6"/>
      <c r="K67" s="6"/>
      <c r="L67" s="6"/>
      <c r="M67" s="6"/>
      <c r="N67" s="6"/>
      <c r="O67" s="16"/>
      <c r="P67" s="16"/>
      <c r="Q67" s="16"/>
      <c r="R67" s="5"/>
      <c r="S67" s="16"/>
      <c r="T67" s="16"/>
      <c r="U67" s="16"/>
      <c r="V67" s="6"/>
      <c r="W67" s="6"/>
      <c r="X67" s="6"/>
      <c r="Y67" s="6"/>
      <c r="Z67" s="6"/>
      <c r="AA67" s="6"/>
      <c r="AB67" s="7"/>
      <c r="AC67" s="6"/>
      <c r="AD67" s="6"/>
      <c r="AE67" s="6"/>
      <c r="AF67" s="6"/>
      <c r="AG67" s="6"/>
      <c r="AH67" s="6"/>
      <c r="AI67" s="3"/>
      <c r="AJ67" s="3"/>
      <c r="AK67" s="3"/>
      <c r="AL67" s="3"/>
      <c r="AM67" s="18"/>
    </row>
    <row r="68" spans="2:39" ht="11.25" customHeight="1">
      <c r="B68" s="4"/>
      <c r="C68" s="4"/>
      <c r="D68" s="15"/>
      <c r="E68" s="15"/>
      <c r="F68" s="15"/>
      <c r="G68" s="15"/>
      <c r="H68" s="15"/>
      <c r="I68" s="6"/>
      <c r="J68" s="6"/>
      <c r="K68" s="6"/>
      <c r="L68" s="6"/>
      <c r="M68" s="6"/>
      <c r="N68" s="6"/>
      <c r="O68" s="16"/>
      <c r="P68" s="16"/>
      <c r="Q68" s="16"/>
      <c r="R68" s="5"/>
      <c r="S68" s="16"/>
      <c r="T68" s="16"/>
      <c r="U68" s="16"/>
      <c r="V68" s="6"/>
      <c r="W68" s="6"/>
      <c r="X68" s="6"/>
      <c r="Y68" s="6"/>
      <c r="Z68" s="6"/>
      <c r="AA68" s="6"/>
      <c r="AB68" s="7"/>
      <c r="AC68" s="6"/>
      <c r="AD68" s="6"/>
      <c r="AE68" s="6"/>
      <c r="AF68" s="6"/>
      <c r="AG68" s="6"/>
      <c r="AH68" s="6"/>
      <c r="AI68" s="3"/>
      <c r="AJ68" s="3"/>
      <c r="AK68" s="3"/>
      <c r="AL68" s="3"/>
      <c r="AM68" s="18"/>
    </row>
    <row r="69" spans="2:39" ht="11.25" customHeight="1">
      <c r="B69" s="4"/>
      <c r="C69" s="4"/>
      <c r="D69" s="15"/>
      <c r="E69" s="15"/>
      <c r="F69" s="15"/>
      <c r="G69" s="15"/>
      <c r="H69" s="15"/>
      <c r="I69" s="6"/>
      <c r="J69" s="17"/>
      <c r="K69" s="17"/>
      <c r="L69" s="17"/>
      <c r="M69" s="17"/>
      <c r="N69" s="17"/>
      <c r="O69" s="16"/>
      <c r="P69" s="16"/>
      <c r="Q69" s="16"/>
      <c r="R69" s="5"/>
      <c r="S69" s="16"/>
      <c r="T69" s="16"/>
      <c r="U69" s="16"/>
      <c r="V69" s="6"/>
      <c r="W69" s="6"/>
      <c r="X69" s="6"/>
      <c r="Y69" s="6"/>
      <c r="Z69" s="6"/>
      <c r="AA69" s="6"/>
      <c r="AB69" s="7"/>
      <c r="AC69" s="6"/>
      <c r="AD69" s="6"/>
      <c r="AE69" s="6"/>
      <c r="AF69" s="6"/>
      <c r="AG69" s="6"/>
      <c r="AH69" s="6"/>
      <c r="AI69" s="18"/>
      <c r="AJ69" s="18"/>
      <c r="AK69" s="18"/>
      <c r="AL69" s="18"/>
      <c r="AM69" s="18"/>
    </row>
    <row r="70" spans="2:39" ht="11.25" customHeight="1">
      <c r="B70" s="4"/>
      <c r="C70" s="4"/>
      <c r="D70" s="15"/>
      <c r="E70" s="15"/>
      <c r="F70" s="15"/>
      <c r="G70" s="15"/>
      <c r="H70" s="15"/>
      <c r="I70" s="17"/>
      <c r="J70" s="17"/>
      <c r="K70" s="17"/>
      <c r="L70" s="17"/>
      <c r="M70" s="17"/>
      <c r="N70" s="17"/>
      <c r="O70" s="16"/>
      <c r="P70" s="16"/>
      <c r="Q70" s="16"/>
      <c r="R70" s="5"/>
      <c r="S70" s="16"/>
      <c r="T70" s="16"/>
      <c r="U70" s="16"/>
      <c r="V70" s="6"/>
      <c r="W70" s="6"/>
      <c r="X70" s="6"/>
      <c r="Y70" s="6"/>
      <c r="Z70" s="6"/>
      <c r="AA70" s="6"/>
      <c r="AB70" s="7"/>
      <c r="AC70" s="6"/>
      <c r="AD70" s="6"/>
      <c r="AE70" s="6"/>
      <c r="AF70" s="6"/>
      <c r="AG70" s="6"/>
      <c r="AH70" s="6"/>
      <c r="AI70" s="18"/>
      <c r="AJ70" s="18"/>
      <c r="AK70" s="18"/>
      <c r="AL70" s="18"/>
      <c r="AM70" s="18"/>
    </row>
    <row r="71" spans="2:39" ht="11.25" customHeight="1">
      <c r="B71" s="4"/>
      <c r="C71" s="4"/>
      <c r="D71" s="15"/>
      <c r="E71" s="15"/>
      <c r="F71" s="15"/>
      <c r="G71" s="15"/>
      <c r="H71" s="15"/>
      <c r="I71" s="6"/>
      <c r="J71" s="6"/>
      <c r="K71" s="6"/>
      <c r="L71" s="6"/>
      <c r="M71" s="6"/>
      <c r="N71" s="6"/>
      <c r="O71" s="16"/>
      <c r="P71" s="16"/>
      <c r="Q71" s="16"/>
      <c r="R71" s="5"/>
      <c r="S71" s="16"/>
      <c r="T71" s="16"/>
      <c r="U71" s="16"/>
      <c r="V71" s="6"/>
      <c r="W71" s="17"/>
      <c r="X71" s="17"/>
      <c r="Y71" s="17"/>
      <c r="Z71" s="17"/>
      <c r="AA71" s="17"/>
      <c r="AB71" s="6"/>
      <c r="AC71" s="6"/>
      <c r="AD71" s="6"/>
      <c r="AE71" s="6"/>
      <c r="AF71" s="6"/>
      <c r="AG71" s="6"/>
      <c r="AH71" s="6"/>
      <c r="AI71" s="18"/>
      <c r="AJ71" s="18"/>
      <c r="AK71" s="18"/>
      <c r="AL71" s="18"/>
      <c r="AM71" s="18"/>
    </row>
    <row r="72" spans="2:39" ht="11.25" customHeight="1">
      <c r="B72" s="4"/>
      <c r="C72" s="4"/>
      <c r="D72" s="15"/>
      <c r="E72" s="15"/>
      <c r="F72" s="15"/>
      <c r="G72" s="15"/>
      <c r="H72" s="15"/>
      <c r="I72" s="6"/>
      <c r="J72" s="6"/>
      <c r="K72" s="6"/>
      <c r="L72" s="6"/>
      <c r="M72" s="6"/>
      <c r="N72" s="6"/>
      <c r="O72" s="16"/>
      <c r="P72" s="16"/>
      <c r="Q72" s="16"/>
      <c r="R72" s="5"/>
      <c r="S72" s="16"/>
      <c r="T72" s="16"/>
      <c r="U72" s="16"/>
      <c r="V72" s="17"/>
      <c r="W72" s="17"/>
      <c r="X72" s="17"/>
      <c r="Y72" s="17"/>
      <c r="Z72" s="17"/>
      <c r="AA72" s="17"/>
      <c r="AB72" s="6"/>
      <c r="AC72" s="6"/>
      <c r="AD72" s="6"/>
      <c r="AE72" s="6"/>
      <c r="AF72" s="6"/>
      <c r="AG72" s="6"/>
      <c r="AH72" s="6"/>
      <c r="AI72" s="18"/>
      <c r="AJ72" s="18"/>
      <c r="AK72" s="18"/>
      <c r="AL72" s="18"/>
      <c r="AM72" s="18"/>
    </row>
    <row r="73" spans="2:39" ht="11.25" customHeight="1">
      <c r="B73" s="4"/>
      <c r="C73" s="4"/>
      <c r="D73" s="15"/>
      <c r="E73" s="15"/>
      <c r="F73" s="15"/>
      <c r="G73" s="15"/>
      <c r="H73" s="15"/>
      <c r="I73" s="6"/>
      <c r="J73" s="6"/>
      <c r="K73" s="6"/>
      <c r="L73" s="6"/>
      <c r="M73" s="6"/>
      <c r="N73" s="6"/>
      <c r="O73" s="16"/>
      <c r="P73" s="16"/>
      <c r="Q73" s="16"/>
      <c r="R73" s="5"/>
      <c r="S73" s="16"/>
      <c r="T73" s="16"/>
      <c r="U73" s="1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18"/>
      <c r="AJ73" s="18"/>
      <c r="AK73" s="18"/>
      <c r="AL73" s="18"/>
      <c r="AM73" s="18"/>
    </row>
    <row r="74" spans="2:39" ht="11.25" customHeight="1">
      <c r="B74" s="4"/>
      <c r="C74" s="4"/>
      <c r="D74" s="15"/>
      <c r="E74" s="15"/>
      <c r="F74" s="15"/>
      <c r="G74" s="15"/>
      <c r="H74" s="15"/>
      <c r="I74" s="6"/>
      <c r="J74" s="6"/>
      <c r="K74" s="6"/>
      <c r="L74" s="6"/>
      <c r="M74" s="6"/>
      <c r="N74" s="6"/>
      <c r="O74" s="16"/>
      <c r="P74" s="16"/>
      <c r="Q74" s="16"/>
      <c r="R74" s="5"/>
      <c r="S74" s="16"/>
      <c r="T74" s="16"/>
      <c r="U74" s="1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18"/>
      <c r="AJ74" s="18"/>
      <c r="AK74" s="18"/>
      <c r="AL74" s="18"/>
      <c r="AM74" s="18"/>
    </row>
    <row r="75" spans="2:39" ht="11.25" customHeight="1">
      <c r="B75" s="4"/>
      <c r="C75" s="4"/>
      <c r="D75" s="15"/>
      <c r="E75" s="15"/>
      <c r="F75" s="15"/>
      <c r="G75" s="15"/>
      <c r="H75" s="15"/>
      <c r="I75" s="6"/>
      <c r="J75" s="6"/>
      <c r="K75" s="6"/>
      <c r="L75" s="6"/>
      <c r="M75" s="6"/>
      <c r="N75" s="6"/>
      <c r="O75" s="16"/>
      <c r="P75" s="16"/>
      <c r="Q75" s="16"/>
      <c r="R75" s="5"/>
      <c r="S75" s="16"/>
      <c r="T75" s="16"/>
      <c r="U75" s="1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18"/>
      <c r="AJ75" s="18"/>
      <c r="AK75" s="18"/>
      <c r="AL75" s="18"/>
      <c r="AM75" s="18"/>
    </row>
    <row r="76" spans="2:39" ht="11.25" customHeight="1">
      <c r="B76" s="4"/>
      <c r="C76" s="4"/>
      <c r="D76" s="15"/>
      <c r="E76" s="15"/>
      <c r="F76" s="15"/>
      <c r="G76" s="15"/>
      <c r="H76" s="15"/>
      <c r="I76" s="6"/>
      <c r="J76" s="6"/>
      <c r="K76" s="6"/>
      <c r="L76" s="6"/>
      <c r="M76" s="6"/>
      <c r="N76" s="6"/>
      <c r="O76" s="16"/>
      <c r="P76" s="16"/>
      <c r="Q76" s="16"/>
      <c r="R76" s="5"/>
      <c r="S76" s="16"/>
      <c r="T76" s="16"/>
      <c r="U76" s="1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18"/>
      <c r="AJ76" s="18"/>
      <c r="AK76" s="18"/>
      <c r="AL76" s="18"/>
      <c r="AM76" s="18"/>
    </row>
    <row r="77" spans="2:34" ht="11.25" customHeight="1">
      <c r="B77" s="259"/>
      <c r="C77" s="259"/>
      <c r="D77" s="260"/>
      <c r="E77" s="260"/>
      <c r="F77" s="260"/>
      <c r="G77" s="260"/>
      <c r="H77" s="260"/>
      <c r="I77" s="246"/>
      <c r="J77" s="246"/>
      <c r="K77" s="246"/>
      <c r="L77" s="246"/>
      <c r="M77" s="246"/>
      <c r="N77" s="246"/>
      <c r="O77" s="245"/>
      <c r="P77" s="245"/>
      <c r="Q77" s="245"/>
      <c r="R77" s="5"/>
      <c r="S77" s="245"/>
      <c r="T77" s="245"/>
      <c r="U77" s="245"/>
      <c r="V77" s="246"/>
      <c r="W77" s="236"/>
      <c r="X77" s="236"/>
      <c r="Y77" s="236"/>
      <c r="Z77" s="236"/>
      <c r="AA77" s="236"/>
      <c r="AB77" s="6"/>
      <c r="AC77" s="246"/>
      <c r="AD77" s="246"/>
      <c r="AE77" s="246"/>
      <c r="AF77" s="246"/>
      <c r="AG77" s="246"/>
      <c r="AH77" s="246"/>
    </row>
    <row r="78" spans="2:34" ht="11.25" customHeight="1">
      <c r="B78" s="259"/>
      <c r="C78" s="259"/>
      <c r="D78" s="260"/>
      <c r="E78" s="260"/>
      <c r="F78" s="260"/>
      <c r="G78" s="260"/>
      <c r="H78" s="260"/>
      <c r="I78" s="246"/>
      <c r="J78" s="246"/>
      <c r="K78" s="246"/>
      <c r="L78" s="246"/>
      <c r="M78" s="246"/>
      <c r="N78" s="246"/>
      <c r="O78" s="245"/>
      <c r="P78" s="245"/>
      <c r="Q78" s="245"/>
      <c r="R78" s="5"/>
      <c r="S78" s="245"/>
      <c r="T78" s="245"/>
      <c r="U78" s="245"/>
      <c r="V78" s="236"/>
      <c r="W78" s="236"/>
      <c r="X78" s="236"/>
      <c r="Y78" s="236"/>
      <c r="Z78" s="236"/>
      <c r="AA78" s="236"/>
      <c r="AB78" s="6"/>
      <c r="AC78" s="246"/>
      <c r="AD78" s="246"/>
      <c r="AE78" s="246"/>
      <c r="AF78" s="246"/>
      <c r="AG78" s="246"/>
      <c r="AH78" s="246"/>
    </row>
    <row r="79" spans="2:34" ht="9" customHeight="1">
      <c r="B79" s="3"/>
      <c r="C79" s="258"/>
      <c r="D79" s="258"/>
      <c r="E79" s="258"/>
      <c r="F79" s="258"/>
      <c r="G79" s="258"/>
      <c r="H79" s="258"/>
      <c r="I79" s="258"/>
      <c r="J79" s="258"/>
      <c r="K79" s="258"/>
      <c r="L79" s="258"/>
      <c r="M79" s="258"/>
      <c r="N79" s="258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10"/>
      <c r="AD79" s="10"/>
      <c r="AE79" s="10"/>
      <c r="AF79" s="10"/>
      <c r="AG79" s="10"/>
      <c r="AH79" s="10"/>
    </row>
    <row r="80" spans="2:34" ht="9" customHeight="1">
      <c r="B80" s="3"/>
      <c r="C80" s="258"/>
      <c r="D80" s="258"/>
      <c r="E80" s="258"/>
      <c r="F80" s="258"/>
      <c r="G80" s="258"/>
      <c r="H80" s="258"/>
      <c r="I80" s="258"/>
      <c r="J80" s="258"/>
      <c r="K80" s="258"/>
      <c r="L80" s="258"/>
      <c r="M80" s="258"/>
      <c r="N80" s="258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11"/>
      <c r="AD80" s="3"/>
      <c r="AE80" s="3"/>
      <c r="AF80" s="3"/>
      <c r="AG80" s="3"/>
      <c r="AH80" s="3"/>
    </row>
    <row r="81" spans="2:34" ht="9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11"/>
      <c r="AD81" s="3"/>
      <c r="AE81" s="3"/>
      <c r="AF81" s="3"/>
      <c r="AG81" s="3"/>
      <c r="AH81" s="3"/>
    </row>
    <row r="82" spans="2:34" ht="9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11"/>
      <c r="AD82" s="3"/>
      <c r="AE82" s="3"/>
      <c r="AF82" s="3"/>
      <c r="AG82" s="3"/>
      <c r="AH82" s="3"/>
    </row>
    <row r="83" spans="2:34" ht="9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11"/>
      <c r="AD83" s="3"/>
      <c r="AE83" s="3"/>
      <c r="AF83" s="3"/>
      <c r="AG83" s="3"/>
      <c r="AH83" s="3"/>
    </row>
    <row r="84" spans="2:34" ht="9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11"/>
      <c r="AD84" s="3"/>
      <c r="AE84" s="3"/>
      <c r="AF84" s="3"/>
      <c r="AG84" s="3"/>
      <c r="AH84" s="3"/>
    </row>
    <row r="85" spans="2:34" ht="9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</row>
    <row r="86" spans="2:34" ht="9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</row>
    <row r="87" spans="2:34" ht="9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</row>
    <row r="88" spans="2:34" ht="9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</row>
    <row r="89" spans="2:34" ht="9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</row>
  </sheetData>
  <sheetProtection/>
  <mergeCells count="245">
    <mergeCell ref="V36:AB36"/>
    <mergeCell ref="C43:E44"/>
    <mergeCell ref="AC49:AD50"/>
    <mergeCell ref="B37:E38"/>
    <mergeCell ref="C49:E50"/>
    <mergeCell ref="B39:B40"/>
    <mergeCell ref="B41:B42"/>
    <mergeCell ref="B43:B44"/>
    <mergeCell ref="B49:B50"/>
    <mergeCell ref="C41:E42"/>
    <mergeCell ref="AE41:AG42"/>
    <mergeCell ref="AI41:AK41"/>
    <mergeCell ref="AI42:AK42"/>
    <mergeCell ref="R43:T43"/>
    <mergeCell ref="Z41:AA42"/>
    <mergeCell ref="C45:E46"/>
    <mergeCell ref="C47:E48"/>
    <mergeCell ref="B11:G13"/>
    <mergeCell ref="B24:G26"/>
    <mergeCell ref="B45:B46"/>
    <mergeCell ref="B47:B48"/>
    <mergeCell ref="B33:B34"/>
    <mergeCell ref="C33:G34"/>
    <mergeCell ref="B31:B32"/>
    <mergeCell ref="C31:G32"/>
    <mergeCell ref="Z49:AA50"/>
    <mergeCell ref="G37:O38"/>
    <mergeCell ref="R37:T37"/>
    <mergeCell ref="R38:T38"/>
    <mergeCell ref="X37:AF38"/>
    <mergeCell ref="AE49:AG50"/>
    <mergeCell ref="R41:T41"/>
    <mergeCell ref="R42:T42"/>
    <mergeCell ref="Z45:AA46"/>
    <mergeCell ref="N43:P44"/>
    <mergeCell ref="AI38:AK38"/>
    <mergeCell ref="W47:Y48"/>
    <mergeCell ref="Z47:AA48"/>
    <mergeCell ref="AC47:AD48"/>
    <mergeCell ref="W43:Y44"/>
    <mergeCell ref="Z43:AA44"/>
    <mergeCell ref="AC45:AD46"/>
    <mergeCell ref="AC41:AD42"/>
    <mergeCell ref="W45:Y46"/>
    <mergeCell ref="AC43:AD44"/>
    <mergeCell ref="AI49:AK49"/>
    <mergeCell ref="AI44:AK44"/>
    <mergeCell ref="AE43:AG44"/>
    <mergeCell ref="AI43:AK43"/>
    <mergeCell ref="AI46:AK46"/>
    <mergeCell ref="AE47:AG48"/>
    <mergeCell ref="AI48:AK48"/>
    <mergeCell ref="AE45:AG46"/>
    <mergeCell ref="AI45:AK45"/>
    <mergeCell ref="AI47:AK47"/>
    <mergeCell ref="F49:H50"/>
    <mergeCell ref="N47:P48"/>
    <mergeCell ref="N49:P50"/>
    <mergeCell ref="F45:H46"/>
    <mergeCell ref="N45:P46"/>
    <mergeCell ref="I45:J46"/>
    <mergeCell ref="I49:J50"/>
    <mergeCell ref="L49:M50"/>
    <mergeCell ref="R49:T49"/>
    <mergeCell ref="AH33:AJ34"/>
    <mergeCell ref="AK33:AL34"/>
    <mergeCell ref="AM33:AM34"/>
    <mergeCell ref="W33:AA34"/>
    <mergeCell ref="AB33:AC34"/>
    <mergeCell ref="AD33:AE34"/>
    <mergeCell ref="AF33:AG34"/>
    <mergeCell ref="R33:S34"/>
    <mergeCell ref="U33:V34"/>
    <mergeCell ref="AM31:AM32"/>
    <mergeCell ref="H33:I34"/>
    <mergeCell ref="K33:L34"/>
    <mergeCell ref="M33:N34"/>
    <mergeCell ref="P33:Q34"/>
    <mergeCell ref="H31:I32"/>
    <mergeCell ref="K31:L32"/>
    <mergeCell ref="Z31:AA32"/>
    <mergeCell ref="AH29:AJ30"/>
    <mergeCell ref="AB31:AC32"/>
    <mergeCell ref="AD31:AE32"/>
    <mergeCell ref="M29:Q30"/>
    <mergeCell ref="R29:S30"/>
    <mergeCell ref="R31:V32"/>
    <mergeCell ref="W31:X32"/>
    <mergeCell ref="AM29:AM30"/>
    <mergeCell ref="Z29:AA30"/>
    <mergeCell ref="AB29:AC30"/>
    <mergeCell ref="AD29:AE30"/>
    <mergeCell ref="AF29:AG30"/>
    <mergeCell ref="M31:N32"/>
    <mergeCell ref="P31:Q32"/>
    <mergeCell ref="AH27:AJ28"/>
    <mergeCell ref="AK27:AL28"/>
    <mergeCell ref="U29:V30"/>
    <mergeCell ref="W29:X30"/>
    <mergeCell ref="AK29:AL30"/>
    <mergeCell ref="AF31:AG32"/>
    <mergeCell ref="AH31:AJ32"/>
    <mergeCell ref="AK31:AL32"/>
    <mergeCell ref="AM27:AM28"/>
    <mergeCell ref="P27:Q28"/>
    <mergeCell ref="R27:S28"/>
    <mergeCell ref="U27:V28"/>
    <mergeCell ref="W27:X28"/>
    <mergeCell ref="Z27:AA28"/>
    <mergeCell ref="AB27:AC28"/>
    <mergeCell ref="AD27:AE28"/>
    <mergeCell ref="AF27:AG28"/>
    <mergeCell ref="U20:V21"/>
    <mergeCell ref="B27:B28"/>
    <mergeCell ref="C27:G28"/>
    <mergeCell ref="H27:L28"/>
    <mergeCell ref="M27:N28"/>
    <mergeCell ref="M24:Q26"/>
    <mergeCell ref="R24:V26"/>
    <mergeCell ref="W24:AA26"/>
    <mergeCell ref="AB24:AC26"/>
    <mergeCell ref="E2:AG4"/>
    <mergeCell ref="AF20:AG21"/>
    <mergeCell ref="M20:N21"/>
    <mergeCell ref="P20:Q21"/>
    <mergeCell ref="R20:S21"/>
    <mergeCell ref="AB18:AC19"/>
    <mergeCell ref="AD18:AE19"/>
    <mergeCell ref="AF18:AG19"/>
    <mergeCell ref="AH20:AJ21"/>
    <mergeCell ref="AK20:AL21"/>
    <mergeCell ref="AB20:AC21"/>
    <mergeCell ref="W20:AA21"/>
    <mergeCell ref="AD20:AE21"/>
    <mergeCell ref="C79:N80"/>
    <mergeCell ref="S77:U78"/>
    <mergeCell ref="V77:AA78"/>
    <mergeCell ref="F47:H48"/>
    <mergeCell ref="B77:C78"/>
    <mergeCell ref="D77:H78"/>
    <mergeCell ref="I77:N78"/>
    <mergeCell ref="O77:Q78"/>
    <mergeCell ref="R47:T47"/>
    <mergeCell ref="W49:Y50"/>
    <mergeCell ref="F41:H42"/>
    <mergeCell ref="W41:Y42"/>
    <mergeCell ref="I43:J44"/>
    <mergeCell ref="I41:J42"/>
    <mergeCell ref="L41:M42"/>
    <mergeCell ref="L43:M44"/>
    <mergeCell ref="N41:P42"/>
    <mergeCell ref="R44:T44"/>
    <mergeCell ref="AC77:AH78"/>
    <mergeCell ref="R50:T50"/>
    <mergeCell ref="AI50:AK50"/>
    <mergeCell ref="F43:H44"/>
    <mergeCell ref="L45:M46"/>
    <mergeCell ref="I47:J48"/>
    <mergeCell ref="L47:M48"/>
    <mergeCell ref="R45:T45"/>
    <mergeCell ref="R48:T48"/>
    <mergeCell ref="R46:T46"/>
    <mergeCell ref="AC39:AD40"/>
    <mergeCell ref="I39:J40"/>
    <mergeCell ref="L39:M40"/>
    <mergeCell ref="R39:T39"/>
    <mergeCell ref="R40:T40"/>
    <mergeCell ref="C39:E40"/>
    <mergeCell ref="F39:H40"/>
    <mergeCell ref="W39:Y40"/>
    <mergeCell ref="Z39:AA40"/>
    <mergeCell ref="N39:P40"/>
    <mergeCell ref="B36:H36"/>
    <mergeCell ref="C20:G21"/>
    <mergeCell ref="H20:I21"/>
    <mergeCell ref="K20:L21"/>
    <mergeCell ref="B20:B21"/>
    <mergeCell ref="H24:L26"/>
    <mergeCell ref="B29:B30"/>
    <mergeCell ref="C29:G30"/>
    <mergeCell ref="H29:I30"/>
    <mergeCell ref="K29:L30"/>
    <mergeCell ref="AE39:AG40"/>
    <mergeCell ref="AI39:AK39"/>
    <mergeCell ref="AI40:AK40"/>
    <mergeCell ref="AM20:AM21"/>
    <mergeCell ref="AI37:AK37"/>
    <mergeCell ref="AK24:AL26"/>
    <mergeCell ref="AM24:AM26"/>
    <mergeCell ref="AF24:AG26"/>
    <mergeCell ref="AH24:AJ26"/>
    <mergeCell ref="AD24:AE26"/>
    <mergeCell ref="AH18:AJ19"/>
    <mergeCell ref="M18:N19"/>
    <mergeCell ref="P18:Q19"/>
    <mergeCell ref="W18:X19"/>
    <mergeCell ref="Z18:AA19"/>
    <mergeCell ref="R18:V19"/>
    <mergeCell ref="B18:B19"/>
    <mergeCell ref="C18:G19"/>
    <mergeCell ref="H18:I19"/>
    <mergeCell ref="K18:L19"/>
    <mergeCell ref="M16:Q17"/>
    <mergeCell ref="R16:S17"/>
    <mergeCell ref="U16:V17"/>
    <mergeCell ref="W16:X17"/>
    <mergeCell ref="AM16:AM17"/>
    <mergeCell ref="AB16:AC17"/>
    <mergeCell ref="Z16:AA17"/>
    <mergeCell ref="AD16:AE17"/>
    <mergeCell ref="AF16:AG17"/>
    <mergeCell ref="AH16:AJ17"/>
    <mergeCell ref="AK16:AL17"/>
    <mergeCell ref="AK18:AL19"/>
    <mergeCell ref="AM18:AM19"/>
    <mergeCell ref="B14:B15"/>
    <mergeCell ref="C14:G15"/>
    <mergeCell ref="H14:L15"/>
    <mergeCell ref="M14:N15"/>
    <mergeCell ref="B16:B17"/>
    <mergeCell ref="C16:G17"/>
    <mergeCell ref="H16:I17"/>
    <mergeCell ref="K16:L17"/>
    <mergeCell ref="AM14:AM15"/>
    <mergeCell ref="AK11:AL13"/>
    <mergeCell ref="AM11:AM13"/>
    <mergeCell ref="AF11:AG13"/>
    <mergeCell ref="AH11:AJ13"/>
    <mergeCell ref="AH14:AJ15"/>
    <mergeCell ref="C7:O8"/>
    <mergeCell ref="W14:X15"/>
    <mergeCell ref="H11:L13"/>
    <mergeCell ref="M11:Q13"/>
    <mergeCell ref="P14:Q15"/>
    <mergeCell ref="R14:S15"/>
    <mergeCell ref="U14:V15"/>
    <mergeCell ref="R11:V13"/>
    <mergeCell ref="W11:AA13"/>
    <mergeCell ref="AK14:AL15"/>
    <mergeCell ref="AD11:AE13"/>
    <mergeCell ref="AF14:AG15"/>
    <mergeCell ref="AB14:AC15"/>
    <mergeCell ref="Z14:AA15"/>
    <mergeCell ref="AB11:AC13"/>
    <mergeCell ref="AD14:AE15"/>
  </mergeCells>
  <conditionalFormatting sqref="R14:S17 W14:X19 M14 B11 R27:S30 W27:X32 M27 B24 M31:N34 R33:S34 H29:I34 M18:N22 R20:S22 H16:I22">
    <cfRule type="expression" priority="1" dxfId="2" stopIfTrue="1">
      <formula>B11&gt;E11</formula>
    </cfRule>
    <cfRule type="expression" priority="2" dxfId="1" stopIfTrue="1">
      <formula>B11=E11</formula>
    </cfRule>
  </conditionalFormatting>
  <conditionalFormatting sqref="P14:Q15 U14:V17 Z14:AA19 P27:Q28 U27:V30 Z27:AA32 P31:Q34 U33:V34 K29:L34 P18:Q22 U20:V22 K16:L22">
    <cfRule type="expression" priority="3" dxfId="1" stopIfTrue="1">
      <formula>H14=K14</formula>
    </cfRule>
    <cfRule type="expression" priority="4" dxfId="2" stopIfTrue="1">
      <formula>H14&lt;K14</formula>
    </cfRule>
  </conditionalFormatting>
  <conditionalFormatting sqref="O67:Q78">
    <cfRule type="expression" priority="5" dxfId="2" stopIfTrue="1">
      <formula>O67&gt;S67</formula>
    </cfRule>
    <cfRule type="expression" priority="6" dxfId="1" stopIfTrue="1">
      <formula>O67=S67</formula>
    </cfRule>
  </conditionalFormatting>
  <conditionalFormatting sqref="C27:E34 C14:E22">
    <cfRule type="expression" priority="9" dxfId="2" stopIfTrue="1">
      <formula>AK14=1</formula>
    </cfRule>
    <cfRule type="expression" priority="10" dxfId="1" stopIfTrue="1">
      <formula>AK14=2</formula>
    </cfRule>
    <cfRule type="expression" priority="11" dxfId="0" stopIfTrue="1">
      <formula>AK14=3</formula>
    </cfRule>
  </conditionalFormatting>
  <conditionalFormatting sqref="AK27 AK20 AK31 AK33 AK14 AK16 AK18">
    <cfRule type="expression" priority="14" dxfId="2" stopIfTrue="1">
      <formula>AK14=1</formula>
    </cfRule>
    <cfRule type="expression" priority="15" dxfId="1" stopIfTrue="1">
      <formula>AK14=2</formula>
    </cfRule>
  </conditionalFormatting>
  <conditionalFormatting sqref="AK27 AK20 AK31 AK33 AK14 AK16 AK18">
    <cfRule type="expression" priority="24" dxfId="2" stopIfTrue="1">
      <formula>$AK$14=1</formula>
    </cfRule>
    <cfRule type="expression" priority="25" dxfId="1" stopIfTrue="1">
      <formula>$AK$14=2</formula>
    </cfRule>
    <cfRule type="expression" priority="26" dxfId="0" stopIfTrue="1">
      <formula>$AK$14=3</formula>
    </cfRule>
  </conditionalFormatting>
  <conditionalFormatting sqref="AK16">
    <cfRule type="expression" priority="27" dxfId="2" stopIfTrue="1">
      <formula>$AK$16=1</formula>
    </cfRule>
    <cfRule type="expression" priority="28" dxfId="1" stopIfTrue="1">
      <formula>$AK$16=2</formula>
    </cfRule>
    <cfRule type="expression" priority="29" dxfId="0" stopIfTrue="1">
      <formula>$AK$16=3</formula>
    </cfRule>
  </conditionalFormatting>
  <conditionalFormatting sqref="AK31 AK18">
    <cfRule type="expression" priority="30" dxfId="2" stopIfTrue="1">
      <formula>$AK$18=1</formula>
    </cfRule>
    <cfRule type="expression" priority="31" dxfId="1" stopIfTrue="1">
      <formula>$AK$18=2</formula>
    </cfRule>
    <cfRule type="expression" priority="32" dxfId="0" stopIfTrue="1">
      <formula>$AK$18=3</formula>
    </cfRule>
  </conditionalFormatting>
  <conditionalFormatting sqref="AK33 AK20">
    <cfRule type="expression" priority="33" dxfId="2" stopIfTrue="1">
      <formula>$AK$20=1</formula>
    </cfRule>
    <cfRule type="expression" priority="34" dxfId="1" stopIfTrue="1">
      <formula>$AK$20=2</formula>
    </cfRule>
    <cfRule type="expression" priority="35" dxfId="0" stopIfTrue="1">
      <formula>$AK$20=3</formula>
    </cfRule>
  </conditionalFormatting>
  <conditionalFormatting sqref="AK27 AK20 AK31 AK33 AK14 AK16 AK18">
    <cfRule type="expression" priority="36" dxfId="2" stopIfTrue="1">
      <formula>$AL$14=1</formula>
    </cfRule>
    <cfRule type="expression" priority="37" dxfId="1" stopIfTrue="1">
      <formula>$AL$14=2</formula>
    </cfRule>
    <cfRule type="expression" priority="38" dxfId="0" stopIfTrue="1">
      <formula>$AL$14=3</formula>
    </cfRule>
  </conditionalFormatting>
  <conditionalFormatting sqref="AK16">
    <cfRule type="expression" priority="39" dxfId="2" stopIfTrue="1">
      <formula>$AL$16=1</formula>
    </cfRule>
    <cfRule type="expression" priority="40" dxfId="1" stopIfTrue="1">
      <formula>$AL$16=2</formula>
    </cfRule>
    <cfRule type="expression" priority="41" dxfId="0" stopIfTrue="1">
      <formula>$AL$16=3</formula>
    </cfRule>
  </conditionalFormatting>
  <conditionalFormatting sqref="AK31 AK18">
    <cfRule type="expression" priority="42" dxfId="2" stopIfTrue="1">
      <formula>$AL$18=1</formula>
    </cfRule>
    <cfRule type="expression" priority="43" dxfId="1" stopIfTrue="1">
      <formula>$AL$18=2</formula>
    </cfRule>
    <cfRule type="expression" priority="44" dxfId="0" stopIfTrue="1">
      <formula>$AL$18=3</formula>
    </cfRule>
  </conditionalFormatting>
  <conditionalFormatting sqref="AK33 AK20">
    <cfRule type="expression" priority="45" dxfId="2" stopIfTrue="1">
      <formula>$AL$20=1</formula>
    </cfRule>
    <cfRule type="expression" priority="46" dxfId="1" stopIfTrue="1">
      <formula>$AL$20=2</formula>
    </cfRule>
    <cfRule type="expression" priority="47" dxfId="0" stopIfTrue="1">
      <formula>$AL$20=3</formula>
    </cfRule>
  </conditionalFormatting>
  <conditionalFormatting sqref="F27:G34 F14:G22">
    <cfRule type="expression" priority="48" dxfId="2" stopIfTrue="1">
      <formula>#REF!=1</formula>
    </cfRule>
    <cfRule type="expression" priority="49" dxfId="1" stopIfTrue="1">
      <formula>#REF!=2</formula>
    </cfRule>
    <cfRule type="expression" priority="50" dxfId="0" stopIfTrue="1">
      <formula>#REF!=3</formula>
    </cfRule>
  </conditionalFormatting>
  <printOptions horizontalCentered="1" verticalCentered="1"/>
  <pageMargins left="0.7874015748031497" right="0" top="0.1968503937007874" bottom="0.1968503937007874" header="0.5118110236220472" footer="0.5118110236220472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Uran</dc:creator>
  <cp:keywords/>
  <dc:description/>
  <cp:lastModifiedBy>宮石_修</cp:lastModifiedBy>
  <cp:lastPrinted>2012-01-21T14:42:33Z</cp:lastPrinted>
  <dcterms:created xsi:type="dcterms:W3CDTF">2009-04-01T06:01:04Z</dcterms:created>
  <dcterms:modified xsi:type="dcterms:W3CDTF">2012-01-22T09:36:47Z</dcterms:modified>
  <cp:category/>
  <cp:version/>
  <cp:contentType/>
  <cp:contentStatus/>
</cp:coreProperties>
</file>